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inevdero.sharepoint.com/sites/INEV-GmbH/07_Share/5_Projekte/KWP_Freyung_BAG/01_Bestandsanalyse/02_Datenerhebung/00_zu versenden/"/>
    </mc:Choice>
  </mc:AlternateContent>
  <xr:revisionPtr revIDLastSave="3" documentId="13_ncr:1_{F8D848D2-4509-4152-9CD1-E5352AA50F0D}" xr6:coauthVersionLast="47" xr6:coauthVersionMax="47" xr10:uidLastSave="{1568F22B-91BE-481D-BF49-51BB739E8DC8}"/>
  <workbookProtection workbookAlgorithmName="SHA-512" workbookHashValue="5ELtu6BfsTIqfHCWBr0vg+AlWpsf1HYtnh8IZk4RqgMLvplUsWqWsZjJwANlcEiPZooMkRu7nF+oMKuptLduLQ==" workbookSaltValue="ICWATNLmWrZI+2kHhTJegw==" workbookSpinCount="100000" lockStructure="1"/>
  <bookViews>
    <workbookView xWindow="-9720" yWindow="-21710" windowWidth="38620" windowHeight="21100" xr2:uid="{A30204BD-28F9-4A7B-A650-0B6BF165ACB4}"/>
  </bookViews>
  <sheets>
    <sheet name="Großverbraucher, Unternehmen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12" i="1"/>
  <c r="F11" i="1"/>
  <c r="F9" i="1"/>
  <c r="H7" i="1"/>
  <c r="B39" i="1" s="1"/>
  <c r="H6" i="1"/>
  <c r="C189" i="1"/>
  <c r="C177" i="1"/>
  <c r="E206" i="1"/>
  <c r="E194" i="1"/>
  <c r="B148" i="1"/>
  <c r="C174" i="1"/>
  <c r="E167" i="1"/>
  <c r="C162" i="1"/>
  <c r="E155" i="1"/>
  <c r="B118" i="1"/>
  <c r="C143" i="1"/>
  <c r="C130" i="1"/>
  <c r="B61" i="1"/>
  <c r="E136" i="1"/>
  <c r="E123" i="1"/>
  <c r="F63" i="1"/>
  <c r="E101" i="1"/>
  <c r="E90" i="1"/>
  <c r="E79" i="1"/>
  <c r="G31" i="1"/>
  <c r="G32" i="1"/>
  <c r="B65" i="1" l="1"/>
  <c r="C70" i="1"/>
  <c r="C83" i="1"/>
  <c r="C105" i="1"/>
  <c r="B74" i="1"/>
  <c r="C94" i="1"/>
</calcChain>
</file>

<file path=xl/sharedStrings.xml><?xml version="1.0" encoding="utf-8"?>
<sst xmlns="http://schemas.openxmlformats.org/spreadsheetml/2006/main" count="226" uniqueCount="106">
  <si>
    <t>Datenerhebung im Rahmen der kommunalen Wärmeplanung</t>
  </si>
  <si>
    <t>Temperaturniveau Wärmenetz</t>
  </si>
  <si>
    <t>Ferndampf (Vorlauf 200 °C / Rücklauf 95 °C)</t>
  </si>
  <si>
    <t>Fernwärme (130 °C / 70 °C)</t>
  </si>
  <si>
    <t xml:space="preserve">Bitte senden Sie das ausgefüllte Datenblatt bis zum </t>
  </si>
  <si>
    <t xml:space="preserve">zurück an: </t>
  </si>
  <si>
    <t>LowEx1 (70 °C / 50 °C)</t>
  </si>
  <si>
    <t>LowEx2 (50 °C / 30 °C)</t>
  </si>
  <si>
    <t xml:space="preserve">Email: </t>
  </si>
  <si>
    <t>Nahwärme (90 °C / 60 °C)</t>
  </si>
  <si>
    <t>Telefon:</t>
  </si>
  <si>
    <t xml:space="preserve">Postadresse: </t>
  </si>
  <si>
    <t>sonstiges, bitte beschreiben</t>
  </si>
  <si>
    <t xml:space="preserve">Bei Rückfragen wenden Sie sich bitte auch an: </t>
  </si>
  <si>
    <t xml:space="preserve">Telefon: </t>
  </si>
  <si>
    <t>Erhebungsbogen für Großverbraucher und Unternehmen</t>
  </si>
  <si>
    <t>Betrachtungsjahr:</t>
  </si>
  <si>
    <t>Betrachtungszeitraum:</t>
  </si>
  <si>
    <t xml:space="preserve">1. Allgemeine Angaben zum Unternehmen </t>
  </si>
  <si>
    <t>Name des Unternehmens:</t>
  </si>
  <si>
    <t>Anschrift Unternehmens:</t>
  </si>
  <si>
    <t>Ansprechpartner*in im Unternehmen:</t>
  </si>
  <si>
    <t>Kontaktdaten Ansprechpartner*in:</t>
  </si>
  <si>
    <t>Branche des Unternehmens:</t>
  </si>
  <si>
    <t>Produktionsschwerpunkte:</t>
  </si>
  <si>
    <t>Kommentare (optional)</t>
  </si>
  <si>
    <t>2.1 Stromverbrauch</t>
  </si>
  <si>
    <t>Verbrauch Strom</t>
  </si>
  <si>
    <t>Einheit</t>
  </si>
  <si>
    <t>Bemerkungen (optional)</t>
  </si>
  <si>
    <t>Stromverbrauch gesamt:</t>
  </si>
  <si>
    <t>Bitte wählen!</t>
  </si>
  <si>
    <t>davon Bezug aus öffentlichem Netz:</t>
  </si>
  <si>
    <r>
      <t>2.2 Wärmeverbrauch</t>
    </r>
    <r>
      <rPr>
        <i/>
        <sz val="12"/>
        <color rgb="FFFF0000"/>
        <rFont val="Trebuchet MS"/>
        <family val="2"/>
      </rPr>
      <t xml:space="preserve"> </t>
    </r>
  </si>
  <si>
    <t>(Bitte den Wärmeverbrauch je Energieträger angeben!)</t>
  </si>
  <si>
    <t>Bezeichnung des Energieträgers</t>
  </si>
  <si>
    <t>Verbrauch 
Energieträger</t>
  </si>
  <si>
    <t>Einheit 
Energieträger</t>
  </si>
  <si>
    <t>Verbrauch Energieträger 1</t>
  </si>
  <si>
    <t>Bitte auswählen!</t>
  </si>
  <si>
    <t>Verbrauch Energieträger 2</t>
  </si>
  <si>
    <t>Verbrauch Energieträger 3</t>
  </si>
  <si>
    <t>Verbrauch Energieträger 4</t>
  </si>
  <si>
    <t>Verbrauch Energieträger 5</t>
  </si>
  <si>
    <t>Verbrauch Energieträger 6</t>
  </si>
  <si>
    <t>Verfügen Sie über Anlagen zur Eigenstromproduktion?</t>
  </si>
  <si>
    <t>Nein</t>
  </si>
  <si>
    <t>Größe der PV-Anlage(n):</t>
  </si>
  <si>
    <t>kWp</t>
  </si>
  <si>
    <t>kWh/a</t>
  </si>
  <si>
    <t>Anlage 1</t>
  </si>
  <si>
    <t>KWK-Anlagentyp:</t>
  </si>
  <si>
    <t>Elektrische Leistung</t>
  </si>
  <si>
    <t xml:space="preserve">Thermische Leistung </t>
  </si>
  <si>
    <r>
      <t>kW</t>
    </r>
    <r>
      <rPr>
        <b/>
        <vertAlign val="subscript"/>
        <sz val="12"/>
        <rFont val="Trebuchet MS"/>
        <family val="2"/>
      </rPr>
      <t>elektrisch</t>
    </r>
  </si>
  <si>
    <r>
      <t>kW</t>
    </r>
    <r>
      <rPr>
        <b/>
        <vertAlign val="subscript"/>
        <sz val="12"/>
        <rFont val="Trebuchet MS"/>
        <family val="2"/>
      </rPr>
      <t>thermisch</t>
    </r>
  </si>
  <si>
    <t>Anlage 2 (falls unterschiedliche Anlagentypen vorhanden sind)</t>
  </si>
  <si>
    <t>Anlage 3 (falls weitere und sonstige Anlagentypen vorhanden sind)</t>
  </si>
  <si>
    <t>Anlagentyp:</t>
  </si>
  <si>
    <t>Elektrische Leistung der Anlage(n):</t>
  </si>
  <si>
    <t>4.</t>
  </si>
  <si>
    <t>Prozessenergie</t>
  </si>
  <si>
    <t>Benötigen Sie Prozesswärme an dem Standort?</t>
  </si>
  <si>
    <t>Brennstoffeinsatz</t>
  </si>
  <si>
    <t>Temperaturniveau Vor-/Rücklauf:</t>
  </si>
  <si>
    <t xml:space="preserve">°C </t>
  </si>
  <si>
    <t>Miranda Thiele - INEV GmbH</t>
  </si>
  <si>
    <t>miranda.thiele@inev.de</t>
  </si>
  <si>
    <t>08031-27168 -14</t>
  </si>
  <si>
    <t>Anlage 2</t>
  </si>
  <si>
    <t>Sebastian Gröbmayr - INEV GmbH</t>
  </si>
  <si>
    <t>sebastian.groebmayr@inev.de</t>
  </si>
  <si>
    <t>08031-27168 -24</t>
  </si>
  <si>
    <t>Samuel Siller - INEV GmbH</t>
  </si>
  <si>
    <t>samuel.siller@inev.de</t>
  </si>
  <si>
    <t>08031-27168 -17</t>
  </si>
  <si>
    <t>Simon Paternoster - INEV GmbH</t>
  </si>
  <si>
    <t>Simon.Paternoster@inev.de</t>
  </si>
  <si>
    <t>08031-27168 -15</t>
  </si>
  <si>
    <t>Patricia Pöllmann - INEV GmbH</t>
  </si>
  <si>
    <t>patricia.poellmann@inev.de</t>
  </si>
  <si>
    <t>08031-27168 -29</t>
  </si>
  <si>
    <t>Isabel Bücker - INEV GmbH</t>
  </si>
  <si>
    <t>isabel.buecker@inev.de</t>
  </si>
  <si>
    <t>08031-27168 -13</t>
  </si>
  <si>
    <t xml:space="preserve">Platzhalter - INEV GmbH  </t>
  </si>
  <si>
    <t>Platzhalter</t>
  </si>
  <si>
    <t>Benötigen Sie elektrische Prozessenergie an dem Standort?</t>
  </si>
  <si>
    <t>z.B. Druckluft</t>
  </si>
  <si>
    <t>5.</t>
  </si>
  <si>
    <t xml:space="preserve">Bitte beschreiben Sie Abwärmemedien an ihrem Standort, um Abschätzungen zu einem Abwärmepotenzials vorzunehmen. </t>
  </si>
  <si>
    <t xml:space="preserve">Bezeichnung </t>
  </si>
  <si>
    <t>Massenstrom</t>
  </si>
  <si>
    <t xml:space="preserve">Einheit </t>
  </si>
  <si>
    <t>Temperatur in °C</t>
  </si>
  <si>
    <t>Bemerkung (optional)</t>
  </si>
  <si>
    <t>Abwärmemedium</t>
  </si>
  <si>
    <t>6.</t>
  </si>
  <si>
    <t xml:space="preserve">Anzahl der Anlagen: </t>
  </si>
  <si>
    <t xml:space="preserve">Alter der Anlage: </t>
  </si>
  <si>
    <t>Temperatur</t>
  </si>
  <si>
    <t>VL °C</t>
  </si>
  <si>
    <t xml:space="preserve">Kühlbedarf: </t>
  </si>
  <si>
    <t>RL °C</t>
  </si>
  <si>
    <t>Name der Kommune:</t>
  </si>
  <si>
    <t>Bilanzjahr: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</si>
</sst>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4"/>
      <color rgb="FFF39100"/>
      <name val="Trebuchet MS"/>
      <family val="2"/>
    </font>
    <font>
      <b/>
      <sz val="24"/>
      <color rgb="FFF39100"/>
      <name val="Trebuchet MS"/>
      <family val="2"/>
    </font>
    <font>
      <b/>
      <sz val="14"/>
      <color theme="1"/>
      <name val="Trebuchet MS"/>
      <family val="2"/>
    </font>
    <font>
      <sz val="11"/>
      <color rgb="FF3F3F76"/>
      <name val="Trebuchet MS"/>
      <family val="2"/>
    </font>
    <font>
      <sz val="12"/>
      <color theme="1"/>
      <name val="Trebuchet MS"/>
      <family val="2"/>
    </font>
    <font>
      <sz val="12"/>
      <color rgb="FF3F3F76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sz val="14"/>
      <color theme="1"/>
      <name val="Trebuchet MS"/>
      <family val="2"/>
    </font>
    <font>
      <sz val="11"/>
      <name val="Trebuchet MS"/>
      <family val="2"/>
    </font>
    <font>
      <i/>
      <sz val="11"/>
      <color theme="1"/>
      <name val="Trebuchet MS"/>
      <family val="2"/>
    </font>
    <font>
      <sz val="11"/>
      <color rgb="FFFF0000"/>
      <name val="Calibri"/>
      <family val="2"/>
      <scheme val="minor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b/>
      <i/>
      <sz val="16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i/>
      <sz val="12"/>
      <color rgb="FFFF0000"/>
      <name val="Trebuchet MS"/>
      <family val="2"/>
    </font>
    <font>
      <b/>
      <sz val="11"/>
      <color theme="1"/>
      <name val="Trebuchet MS"/>
      <family val="2"/>
    </font>
    <font>
      <sz val="8"/>
      <name val="Calibri"/>
      <family val="2"/>
      <scheme val="minor"/>
    </font>
    <font>
      <i/>
      <sz val="12"/>
      <color rgb="FFFF0000"/>
      <name val="Trebuchet MS"/>
      <family val="2"/>
    </font>
    <font>
      <b/>
      <sz val="12"/>
      <name val="Trebuchet MS"/>
      <family val="2"/>
    </font>
    <font>
      <b/>
      <vertAlign val="subscript"/>
      <sz val="12"/>
      <name val="Trebuchet MS"/>
      <family val="2"/>
    </font>
    <font>
      <sz val="12"/>
      <color rgb="FFFF0000"/>
      <name val="Trebuchet MS"/>
      <family val="2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name val="Trebuchet MS"/>
      <family val="2"/>
    </font>
    <font>
      <b/>
      <sz val="13"/>
      <name val="Trebuchet MS"/>
      <family val="2"/>
    </font>
    <font>
      <i/>
      <sz val="11"/>
      <name val="Trebuchet MS"/>
      <family val="2"/>
    </font>
    <font>
      <b/>
      <sz val="14"/>
      <color rgb="FF000000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4CBBB"/>
        <bgColor indexed="64"/>
      </patternFill>
    </fill>
    <fill>
      <patternFill patternType="solid">
        <fgColor rgb="FF758C80"/>
        <bgColor indexed="64"/>
      </patternFill>
    </fill>
    <fill>
      <patternFill patternType="solid">
        <fgColor rgb="FFA2A4A5"/>
        <bgColor indexed="64"/>
      </patternFill>
    </fill>
    <fill>
      <patternFill patternType="solid">
        <fgColor rgb="FF96CDE5"/>
        <bgColor indexed="64"/>
      </patternFill>
    </fill>
    <fill>
      <patternFill patternType="solid">
        <fgColor rgb="FF0091BB"/>
        <bgColor indexed="64"/>
      </patternFill>
    </fill>
    <fill>
      <patternFill patternType="solid">
        <fgColor rgb="FF96CDE5"/>
        <bgColor rgb="FF000000"/>
      </patternFill>
    </fill>
  </fills>
  <borders count="17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2" fillId="6" borderId="15" applyNumberFormat="0" applyAlignment="0" applyProtection="0"/>
    <xf numFmtId="0" fontId="27" fillId="0" borderId="0" applyNumberFormat="0" applyFill="0" applyBorder="0" applyAlignment="0" applyProtection="0"/>
    <xf numFmtId="0" fontId="9" fillId="7" borderId="15"/>
  </cellStyleXfs>
  <cellXfs count="100">
    <xf numFmtId="0" fontId="0" fillId="0" borderId="0" xfId="0"/>
    <xf numFmtId="0" fontId="2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3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11" fillId="0" borderId="0" xfId="0" applyFont="1" applyAlignment="1">
      <alignment horizontal="right" vertical="center"/>
    </xf>
    <xf numFmtId="0" fontId="18" fillId="4" borderId="0" xfId="0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11" fillId="4" borderId="0" xfId="0" applyFont="1" applyFill="1" applyAlignment="1">
      <alignment vertical="center"/>
    </xf>
    <xf numFmtId="0" fontId="0" fillId="4" borderId="0" xfId="0" applyFill="1"/>
    <xf numFmtId="0" fontId="15" fillId="4" borderId="0" xfId="0" applyFont="1" applyFill="1"/>
    <xf numFmtId="0" fontId="11" fillId="4" borderId="0" xfId="0" applyFont="1" applyFill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7" fillId="4" borderId="0" xfId="0" applyFont="1" applyFill="1" applyAlignment="1">
      <alignment horizontal="right"/>
    </xf>
    <xf numFmtId="0" fontId="7" fillId="4" borderId="0" xfId="0" applyFont="1" applyFill="1" applyAlignment="1">
      <alignment horizontal="right" vertical="center"/>
    </xf>
    <xf numFmtId="0" fontId="7" fillId="5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horizontal="center"/>
    </xf>
    <xf numFmtId="0" fontId="18" fillId="4" borderId="0" xfId="0" applyFont="1" applyFill="1" applyAlignment="1">
      <alignment vertical="center"/>
    </xf>
    <xf numFmtId="0" fontId="6" fillId="4" borderId="0" xfId="1" applyFont="1" applyFill="1" applyBorder="1" applyAlignment="1" applyProtection="1">
      <alignment horizontal="left" vertical="center"/>
      <protection locked="0"/>
    </xf>
    <xf numFmtId="0" fontId="5" fillId="4" borderId="0" xfId="0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3" fillId="2" borderId="0" xfId="0" applyFont="1" applyFill="1"/>
    <xf numFmtId="0" fontId="24" fillId="4" borderId="0" xfId="0" applyFont="1" applyFill="1" applyAlignment="1">
      <alignment horizontal="left"/>
    </xf>
    <xf numFmtId="0" fontId="7" fillId="4" borderId="0" xfId="0" applyFont="1" applyFill="1" applyAlignment="1">
      <alignment horizontal="left" vertical="center"/>
    </xf>
    <xf numFmtId="0" fontId="1" fillId="0" borderId="0" xfId="0" applyFont="1"/>
    <xf numFmtId="4" fontId="26" fillId="4" borderId="0" xfId="1" applyNumberFormat="1" applyFont="1" applyFill="1" applyBorder="1" applyAlignment="1" applyProtection="1">
      <alignment horizontal="left"/>
      <protection locked="0"/>
    </xf>
    <xf numFmtId="4" fontId="8" fillId="4" borderId="0" xfId="1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27" fillId="0" borderId="0" xfId="2" applyBorder="1"/>
    <xf numFmtId="0" fontId="1" fillId="0" borderId="4" xfId="0" applyFont="1" applyBorder="1"/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0" fontId="28" fillId="4" borderId="0" xfId="0" applyFont="1" applyFill="1"/>
    <xf numFmtId="0" fontId="28" fillId="0" borderId="0" xfId="0" applyFont="1"/>
    <xf numFmtId="0" fontId="30" fillId="2" borderId="0" xfId="0" applyFont="1" applyFill="1"/>
    <xf numFmtId="0" fontId="31" fillId="4" borderId="0" xfId="0" applyFont="1" applyFill="1"/>
    <xf numFmtId="0" fontId="21" fillId="8" borderId="0" xfId="0" applyFont="1" applyFill="1" applyAlignment="1">
      <alignment horizont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left" vertical="center"/>
    </xf>
    <xf numFmtId="0" fontId="18" fillId="8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vertical="center" wrapText="1"/>
    </xf>
    <xf numFmtId="0" fontId="1" fillId="5" borderId="0" xfId="0" applyFont="1" applyFill="1"/>
    <xf numFmtId="0" fontId="1" fillId="4" borderId="0" xfId="0" applyFont="1" applyFill="1" applyAlignment="1">
      <alignment horizontal="left"/>
    </xf>
    <xf numFmtId="0" fontId="7" fillId="5" borderId="0" xfId="0" applyFont="1" applyFill="1" applyAlignment="1">
      <alignment horizontal="left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/>
    <xf numFmtId="0" fontId="1" fillId="0" borderId="10" xfId="0" applyFont="1" applyBorder="1"/>
    <xf numFmtId="4" fontId="12" fillId="9" borderId="15" xfId="1" applyNumberFormat="1" applyFill="1" applyAlignment="1" applyProtection="1">
      <alignment vertical="center"/>
      <protection locked="0"/>
    </xf>
    <xf numFmtId="0" fontId="12" fillId="9" borderId="15" xfId="1" applyFill="1" applyAlignment="1" applyProtection="1">
      <alignment vertical="center"/>
      <protection locked="0"/>
    </xf>
    <xf numFmtId="0" fontId="8" fillId="9" borderId="15" xfId="1" applyFont="1" applyFill="1" applyAlignment="1" applyProtection="1">
      <protection locked="0"/>
    </xf>
    <xf numFmtId="4" fontId="8" fillId="9" borderId="15" xfId="1" applyNumberFormat="1" applyFont="1" applyFill="1" applyAlignment="1" applyProtection="1">
      <alignment horizontal="center"/>
      <protection locked="0"/>
    </xf>
    <xf numFmtId="4" fontId="8" fillId="9" borderId="13" xfId="1" applyNumberFormat="1" applyFont="1" applyFill="1" applyBorder="1" applyAlignment="1" applyProtection="1">
      <alignment horizontal="left"/>
      <protection locked="0"/>
    </xf>
    <xf numFmtId="2" fontId="12" fillId="9" borderId="15" xfId="1" applyNumberFormat="1" applyFill="1" applyAlignment="1" applyProtection="1">
      <alignment vertical="center"/>
      <protection locked="0"/>
    </xf>
    <xf numFmtId="0" fontId="12" fillId="9" borderId="15" xfId="1" applyFill="1"/>
    <xf numFmtId="0" fontId="1" fillId="9" borderId="0" xfId="0" applyFont="1" applyFill="1"/>
    <xf numFmtId="4" fontId="8" fillId="9" borderId="14" xfId="1" applyNumberFormat="1" applyFont="1" applyFill="1" applyBorder="1" applyAlignment="1" applyProtection="1">
      <alignment horizontal="center"/>
      <protection locked="0"/>
    </xf>
    <xf numFmtId="0" fontId="12" fillId="9" borderId="15" xfId="1" applyFill="1" applyProtection="1">
      <protection locked="0"/>
    </xf>
    <xf numFmtId="0" fontId="9" fillId="10" borderId="15" xfId="3" applyFill="1" applyProtection="1">
      <protection locked="0"/>
    </xf>
    <xf numFmtId="0" fontId="18" fillId="4" borderId="0" xfId="0" applyFont="1" applyFill="1" applyAlignment="1">
      <alignment horizontal="right"/>
    </xf>
    <xf numFmtId="14" fontId="18" fillId="5" borderId="0" xfId="0" applyNumberFormat="1" applyFont="1" applyFill="1"/>
    <xf numFmtId="0" fontId="7" fillId="5" borderId="0" xfId="0" applyFont="1" applyFill="1"/>
    <xf numFmtId="0" fontId="32" fillId="11" borderId="0" xfId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center"/>
    </xf>
    <xf numFmtId="0" fontId="9" fillId="10" borderId="15" xfId="3" applyFill="1" applyProtection="1">
      <protection locked="0"/>
    </xf>
    <xf numFmtId="0" fontId="21" fillId="8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/>
    </xf>
    <xf numFmtId="0" fontId="7" fillId="8" borderId="16" xfId="0" applyFont="1" applyFill="1" applyBorder="1" applyAlignment="1">
      <alignment horizontal="center"/>
    </xf>
    <xf numFmtId="0" fontId="19" fillId="9" borderId="1" xfId="1" applyFont="1" applyFill="1" applyBorder="1" applyAlignment="1" applyProtection="1">
      <alignment horizontal="left" vertical="center"/>
      <protection locked="0"/>
    </xf>
    <xf numFmtId="0" fontId="19" fillId="9" borderId="11" xfId="1" applyFont="1" applyFill="1" applyBorder="1" applyAlignment="1" applyProtection="1">
      <alignment horizontal="left" vertical="center"/>
      <protection locked="0"/>
    </xf>
    <xf numFmtId="0" fontId="19" fillId="9" borderId="2" xfId="1" applyFont="1" applyFill="1" applyBorder="1" applyAlignment="1" applyProtection="1">
      <alignment horizontal="left" vertical="center"/>
      <protection locked="0"/>
    </xf>
    <xf numFmtId="0" fontId="29" fillId="3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4" borderId="0" xfId="0" applyFont="1" applyFill="1" applyAlignment="1">
      <alignment horizontal="right" vertical="center"/>
    </xf>
  </cellXfs>
  <cellStyles count="4">
    <cellStyle name="Eingabe" xfId="1" builtinId="20" customBuiltin="1"/>
    <cellStyle name="EIngabe_Datenquelle" xfId="3" xr:uid="{210B206A-B52B-44C0-B8CD-65AEDFEB92F4}"/>
    <cellStyle name="Erklärender Text" xfId="2" builtinId="53"/>
    <cellStyle name="Standard" xfId="0" builtinId="0"/>
  </cellStyles>
  <dxfs count="0"/>
  <tableStyles count="0" defaultTableStyle="TableStyleMedium2" defaultPivotStyle="PivotStyleLight16"/>
  <colors>
    <mruColors>
      <color rgb="FFA2A4A5"/>
      <color rgb="FF758C80"/>
      <color rgb="FFB4CBBB"/>
      <color rgb="FFF39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65486</xdr:colOff>
      <xdr:row>0</xdr:row>
      <xdr:rowOff>162224</xdr:rowOff>
    </xdr:from>
    <xdr:to>
      <xdr:col>10</xdr:col>
      <xdr:colOff>772503</xdr:colOff>
      <xdr:row>3</xdr:row>
      <xdr:rowOff>123631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401FECD-975D-4AD1-A7F3-2EC1D4BE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11665" y="162224"/>
          <a:ext cx="1449060" cy="573728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793750</xdr:colOff>
      <xdr:row>0</xdr:row>
      <xdr:rowOff>174791</xdr:rowOff>
    </xdr:from>
    <xdr:to>
      <xdr:col>8</xdr:col>
      <xdr:colOff>57897</xdr:colOff>
      <xdr:row>4</xdr:row>
      <xdr:rowOff>9524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A89B337-0ED9-DB5A-18AD-29C647553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566150" y="174791"/>
          <a:ext cx="2457450" cy="6538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evdero.sharepoint.com/sites/INEV-GmbH/07_Share/5_Projekte/KWP_Freyung_BAG/01_Bestandsanalyse/02_Datenerhebung/00_zu%20versenden/Vorlagen_Anschreiben%20und%20Datenerhebung_Automatisierung.xlsx" TargetMode="External"/><Relationship Id="rId1" Type="http://schemas.openxmlformats.org/officeDocument/2006/relationships/externalLinkPath" Target="Vorlagen_Anschreiben%20und%20Datenerhebung_Automatisier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schreiben Datenerhebung"/>
      <sheetName val="Excel-Datenerhebungsböge"/>
    </sheetNames>
    <sheetDataSet>
      <sheetData sheetId="0"/>
      <sheetData sheetId="1">
        <row r="4">
          <cell r="E4" t="str">
            <v>Korbinian Gibis</v>
          </cell>
        </row>
        <row r="5">
          <cell r="E5" t="str">
            <v>kgibis@freyung.de</v>
          </cell>
        </row>
        <row r="6">
          <cell r="E6" t="str">
            <v>+49 8551 588-147</v>
          </cell>
        </row>
        <row r="7">
          <cell r="E7" t="str">
            <v>Rathausplatz 1
94078 Freyung</v>
          </cell>
        </row>
        <row r="9">
          <cell r="E9" t="str">
            <v>Adrian Hausner - INEV GmbH</v>
          </cell>
        </row>
        <row r="10">
          <cell r="E10" t="str">
            <v>adrian.hausner@inev.de</v>
          </cell>
        </row>
        <row r="11">
          <cell r="E11" t="str">
            <v>08031 271 68-26 /alternativ Zentrale -0</v>
          </cell>
        </row>
        <row r="12">
          <cell r="E12">
            <v>2022</v>
          </cell>
        </row>
        <row r="13">
          <cell r="E13" t="str">
            <v>Freyung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siller@inev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A605-D98B-472A-A004-F332E6B2B665}">
  <sheetPr codeName="Tabelle1">
    <pageSetUpPr fitToPage="1"/>
  </sheetPr>
  <dimension ref="A1:AA214"/>
  <sheetViews>
    <sheetView showGridLines="0" tabSelected="1" zoomScale="85" zoomScaleNormal="85" workbookViewId="0">
      <selection activeCell="D10" sqref="D10"/>
    </sheetView>
  </sheetViews>
  <sheetFormatPr baseColWidth="10" defaultColWidth="10.54296875" defaultRowHeight="14.5" x14ac:dyDescent="0.35"/>
  <cols>
    <col min="1" max="1" width="8.54296875" style="1" customWidth="1"/>
    <col min="2" max="2" width="5.453125" style="1" customWidth="1"/>
    <col min="3" max="3" width="31.54296875" style="1" customWidth="1"/>
    <col min="4" max="4" width="26.54296875" style="1" customWidth="1"/>
    <col min="5" max="5" width="18.453125" style="1" customWidth="1"/>
    <col min="6" max="6" width="20.54296875" style="1" customWidth="1"/>
    <col min="7" max="7" width="31.81640625" style="1" customWidth="1"/>
    <col min="8" max="8" width="13.81640625" style="1" customWidth="1"/>
    <col min="9" max="9" width="3.453125" style="1" customWidth="1"/>
    <col min="10" max="10" width="10.54296875" style="1" customWidth="1"/>
    <col min="11" max="11" width="12.54296875" style="1" customWidth="1"/>
    <col min="12" max="12" width="31.453125" style="1" customWidth="1"/>
    <col min="13" max="13" width="14.54296875" style="1" customWidth="1"/>
    <col min="14" max="14" width="17" style="1" customWidth="1"/>
    <col min="15" max="16" width="16.54296875" style="1" customWidth="1"/>
    <col min="17" max="17" width="7.54296875" style="1" customWidth="1"/>
    <col min="18" max="18" width="2.54296875" style="1" customWidth="1"/>
    <col min="19" max="19" width="10.54296875" style="7"/>
    <col min="20" max="20" width="6.54296875" style="5" customWidth="1"/>
    <col min="21" max="21" width="30.54296875" style="5" bestFit="1" customWidth="1"/>
    <col min="22" max="22" width="22.453125" style="5" bestFit="1" customWidth="1"/>
    <col min="23" max="23" width="39.54296875" style="5" bestFit="1" customWidth="1"/>
    <col min="24" max="24" width="10.54296875" style="7"/>
    <col min="25" max="16384" width="10.54296875" style="1"/>
  </cols>
  <sheetData>
    <row r="1" spans="2:27" x14ac:dyDescent="0.35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9"/>
      <c r="S1" s="9"/>
      <c r="T1" s="9"/>
      <c r="U1" s="9"/>
      <c r="V1" s="9"/>
      <c r="W1" s="9"/>
      <c r="X1" s="9"/>
      <c r="Y1" s="9"/>
      <c r="Z1" s="9"/>
      <c r="AA1" s="9"/>
    </row>
    <row r="2" spans="2:27" x14ac:dyDescent="0.3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9"/>
      <c r="S2" s="9"/>
      <c r="T2" s="9"/>
      <c r="U2" s="9"/>
      <c r="V2" s="9"/>
      <c r="W2" s="9"/>
      <c r="X2" s="9"/>
      <c r="Y2" s="9"/>
      <c r="Z2" s="9"/>
      <c r="AA2" s="9"/>
    </row>
    <row r="3" spans="2:27" ht="20.5" x14ac:dyDescent="0.45">
      <c r="B3" s="12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9"/>
      <c r="S3" s="9"/>
      <c r="T3" s="9"/>
      <c r="U3" s="9"/>
      <c r="V3" s="9"/>
      <c r="W3" s="9"/>
      <c r="X3" s="9"/>
      <c r="Y3" s="9"/>
      <c r="Z3" s="9"/>
      <c r="AA3" s="9"/>
    </row>
    <row r="4" spans="2:27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9"/>
      <c r="S4" s="9"/>
      <c r="U4" s="9"/>
      <c r="V4" s="9"/>
      <c r="W4" s="9"/>
      <c r="X4" s="9"/>
      <c r="Y4" s="9"/>
      <c r="Z4" s="9"/>
      <c r="AA4" s="9"/>
    </row>
    <row r="5" spans="2:27" x14ac:dyDescent="0.3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9"/>
      <c r="S5" s="9"/>
      <c r="T5" s="6" t="s">
        <v>1</v>
      </c>
      <c r="U5" s="10"/>
      <c r="V5" s="10"/>
      <c r="W5" s="10"/>
      <c r="X5" s="9"/>
      <c r="Y5" s="9"/>
      <c r="Z5" s="9"/>
      <c r="AA5" s="9"/>
    </row>
    <row r="6" spans="2:27" ht="19" x14ac:dyDescent="0.45">
      <c r="B6" s="41"/>
      <c r="C6" s="14"/>
      <c r="D6" s="63"/>
      <c r="E6" s="63"/>
      <c r="F6" s="63"/>
      <c r="G6" s="85" t="s">
        <v>104</v>
      </c>
      <c r="H6" s="88" t="str">
        <f>'[1]Excel-Datenerhebungsböge'!$E$13</f>
        <v>Freyung</v>
      </c>
      <c r="I6" s="63"/>
      <c r="J6" s="63"/>
      <c r="K6" s="63"/>
      <c r="L6" s="41"/>
      <c r="M6" s="41"/>
      <c r="N6" s="41"/>
      <c r="O6" s="41"/>
      <c r="P6" s="41"/>
      <c r="Q6" s="41"/>
      <c r="R6" s="9"/>
      <c r="S6" s="9"/>
      <c r="T6" s="5" t="s">
        <v>2</v>
      </c>
      <c r="U6" s="9"/>
      <c r="V6" s="9"/>
      <c r="W6" s="9"/>
      <c r="X6" s="9"/>
      <c r="Y6" s="9"/>
      <c r="Z6" s="9"/>
      <c r="AA6" s="9"/>
    </row>
    <row r="7" spans="2:27" ht="19" x14ac:dyDescent="0.45">
      <c r="B7" s="3"/>
      <c r="C7" s="30"/>
      <c r="D7" s="61"/>
      <c r="E7" s="61"/>
      <c r="F7" s="61"/>
      <c r="G7" s="85" t="s">
        <v>105</v>
      </c>
      <c r="H7" s="88">
        <f>'[1]Excel-Datenerhebungsböge'!$E$12</f>
        <v>2022</v>
      </c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U7" s="9"/>
      <c r="V7" s="9"/>
      <c r="W7" s="9"/>
      <c r="X7" s="9"/>
      <c r="Y7" s="9"/>
      <c r="Z7" s="9"/>
      <c r="AA7" s="9"/>
    </row>
    <row r="8" spans="2:27" x14ac:dyDescent="0.35">
      <c r="B8" s="41"/>
      <c r="C8" s="63"/>
      <c r="D8" s="61"/>
      <c r="E8" s="61"/>
      <c r="F8" s="61"/>
      <c r="G8" s="61"/>
      <c r="H8" s="63"/>
      <c r="I8" s="41"/>
      <c r="J8" s="41"/>
      <c r="K8" s="41"/>
      <c r="L8" s="63"/>
      <c r="M8" s="63"/>
      <c r="N8" s="41"/>
      <c r="O8" s="41"/>
      <c r="P8" s="41"/>
      <c r="Q8" s="41"/>
      <c r="R8" s="9"/>
      <c r="S8" s="9"/>
      <c r="T8" s="5" t="s">
        <v>3</v>
      </c>
      <c r="U8" s="9"/>
      <c r="V8" s="9"/>
      <c r="W8" s="9"/>
      <c r="X8" s="9"/>
      <c r="Y8" s="9"/>
      <c r="Z8" s="9"/>
      <c r="AA8" s="9"/>
    </row>
    <row r="9" spans="2:27" ht="15.5" x14ac:dyDescent="0.35">
      <c r="B9" s="41"/>
      <c r="C9" s="26" t="s">
        <v>4</v>
      </c>
      <c r="D9" s="86">
        <v>45828</v>
      </c>
      <c r="E9" s="27" t="s">
        <v>5</v>
      </c>
      <c r="F9" s="28" t="str">
        <f>'[1]Excel-Datenerhebungsböge'!$E$4</f>
        <v>Korbinian Gibis</v>
      </c>
      <c r="G9" s="60"/>
      <c r="H9" s="63"/>
      <c r="I9" s="63"/>
      <c r="J9" s="63"/>
      <c r="K9" s="63"/>
      <c r="L9" s="63"/>
      <c r="M9" s="63"/>
      <c r="N9" s="41"/>
      <c r="O9" s="41"/>
      <c r="P9" s="41"/>
      <c r="Q9" s="41"/>
      <c r="R9" s="9"/>
      <c r="S9" s="9"/>
      <c r="T9" s="5" t="s">
        <v>6</v>
      </c>
      <c r="U9" s="9"/>
      <c r="V9" s="9"/>
      <c r="W9" s="9"/>
      <c r="X9" s="9"/>
      <c r="Y9" s="9"/>
      <c r="Z9" s="9"/>
      <c r="AA9" s="9"/>
    </row>
    <row r="10" spans="2:27" ht="15.5" x14ac:dyDescent="0.35">
      <c r="B10" s="64"/>
      <c r="C10" s="61"/>
      <c r="D10" s="61"/>
      <c r="E10" s="41"/>
      <c r="F10" s="28"/>
      <c r="G10" s="28"/>
      <c r="H10" s="63"/>
      <c r="I10" s="63"/>
      <c r="J10" s="63"/>
      <c r="K10" s="63"/>
      <c r="L10" s="63"/>
      <c r="M10" s="63"/>
      <c r="N10" s="41"/>
      <c r="O10" s="41"/>
      <c r="P10" s="41"/>
      <c r="Q10" s="41"/>
      <c r="R10" s="9"/>
      <c r="S10" s="9"/>
      <c r="T10" s="5" t="s">
        <v>7</v>
      </c>
      <c r="U10" s="9"/>
      <c r="V10" s="9"/>
      <c r="W10" s="9"/>
      <c r="X10" s="9"/>
      <c r="Y10" s="9"/>
      <c r="Z10" s="9"/>
      <c r="AA10" s="9"/>
    </row>
    <row r="11" spans="2:27" ht="15.5" x14ac:dyDescent="0.35">
      <c r="B11" s="64"/>
      <c r="C11" s="61"/>
      <c r="D11" s="61"/>
      <c r="E11" s="27" t="s">
        <v>8</v>
      </c>
      <c r="F11" s="60" t="str">
        <f>'[1]Excel-Datenerhebungsböge'!$E$5</f>
        <v>kgibis@freyung.de</v>
      </c>
      <c r="G11" s="28"/>
      <c r="H11" s="63"/>
      <c r="I11" s="63"/>
      <c r="J11" s="63"/>
      <c r="K11" s="63"/>
      <c r="L11" s="63"/>
      <c r="M11" s="63"/>
      <c r="N11" s="41"/>
      <c r="O11" s="41"/>
      <c r="P11" s="41"/>
      <c r="Q11" s="41"/>
      <c r="R11" s="9"/>
      <c r="S11" s="9"/>
      <c r="T11" s="5" t="s">
        <v>9</v>
      </c>
      <c r="U11" s="9"/>
      <c r="V11" s="9"/>
      <c r="W11" s="9"/>
      <c r="X11" s="9"/>
      <c r="Y11" s="9"/>
      <c r="Z11" s="9"/>
      <c r="AA11" s="9"/>
    </row>
    <row r="12" spans="2:27" ht="15.5" x14ac:dyDescent="0.35">
      <c r="B12" s="64"/>
      <c r="C12" s="61"/>
      <c r="D12" s="61"/>
      <c r="E12" s="27" t="s">
        <v>10</v>
      </c>
      <c r="F12" s="62" t="str">
        <f>'[1]Excel-Datenerhebungsböge'!$E$6</f>
        <v>+49 8551 588-147</v>
      </c>
      <c r="G12" s="28"/>
      <c r="H12" s="63"/>
      <c r="I12" s="63"/>
      <c r="J12" s="63"/>
      <c r="K12" s="63"/>
      <c r="L12" s="63"/>
      <c r="M12" s="63"/>
      <c r="N12" s="41"/>
      <c r="O12" s="41"/>
      <c r="P12" s="41"/>
      <c r="Q12" s="41"/>
      <c r="R12" s="9"/>
      <c r="S12" s="9"/>
      <c r="U12" s="9"/>
      <c r="V12" s="9"/>
      <c r="W12" s="9"/>
      <c r="X12" s="9"/>
      <c r="Y12" s="9"/>
      <c r="Z12" s="9"/>
      <c r="AA12" s="9"/>
    </row>
    <row r="13" spans="2:27" ht="31" x14ac:dyDescent="0.35">
      <c r="B13" s="64"/>
      <c r="C13" s="61"/>
      <c r="D13" s="61"/>
      <c r="E13" s="27" t="s">
        <v>11</v>
      </c>
      <c r="F13" s="59" t="str">
        <f>'[1]Excel-Datenerhebungsböge'!$E$7</f>
        <v>Rathausplatz 1
94078 Freyung</v>
      </c>
      <c r="G13" s="28"/>
      <c r="H13" s="63"/>
      <c r="I13" s="63"/>
      <c r="J13" s="63"/>
      <c r="K13" s="63"/>
      <c r="L13" s="63"/>
      <c r="M13" s="63"/>
      <c r="N13" s="41"/>
      <c r="O13" s="41"/>
      <c r="P13" s="41"/>
      <c r="Q13" s="41"/>
      <c r="R13" s="9"/>
      <c r="S13" s="9"/>
      <c r="T13" s="5" t="s">
        <v>12</v>
      </c>
      <c r="U13" s="9"/>
      <c r="V13" s="9"/>
      <c r="W13" s="9"/>
      <c r="X13" s="9"/>
      <c r="Y13" s="9"/>
      <c r="Z13" s="9"/>
      <c r="AA13" s="9"/>
    </row>
    <row r="14" spans="2:27" ht="15.5" x14ac:dyDescent="0.35">
      <c r="B14" s="64"/>
      <c r="C14" s="61"/>
      <c r="D14" s="61"/>
      <c r="E14" s="27"/>
      <c r="F14" s="29"/>
      <c r="G14" s="29"/>
      <c r="H14" s="63"/>
      <c r="I14" s="63"/>
      <c r="J14" s="63"/>
      <c r="K14" s="63"/>
      <c r="L14" s="63"/>
      <c r="M14" s="63"/>
      <c r="N14" s="41"/>
      <c r="O14" s="41"/>
      <c r="P14" s="41"/>
      <c r="Q14" s="41"/>
      <c r="R14" s="9"/>
      <c r="S14" s="9"/>
      <c r="T14" s="41"/>
      <c r="U14" s="9"/>
      <c r="V14" s="9"/>
      <c r="W14" s="9"/>
      <c r="X14" s="9"/>
      <c r="Y14" s="9"/>
      <c r="Z14" s="9"/>
      <c r="AA14" s="9"/>
    </row>
    <row r="15" spans="2:27" ht="15.65" customHeight="1" x14ac:dyDescent="0.35">
      <c r="B15" s="41"/>
      <c r="C15" s="61"/>
      <c r="D15" s="41"/>
      <c r="E15" s="27" t="s">
        <v>13</v>
      </c>
      <c r="F15" s="28" t="str">
        <f>'[1]Excel-Datenerhebungsböge'!$E$9</f>
        <v>Adrian Hausner - INEV GmbH</v>
      </c>
      <c r="G15" s="28"/>
      <c r="H15" s="63"/>
      <c r="I15" s="63"/>
      <c r="J15" s="63"/>
      <c r="K15" s="63"/>
      <c r="L15" s="63"/>
      <c r="M15" s="63"/>
      <c r="N15" s="41"/>
      <c r="O15" s="41"/>
      <c r="P15" s="41"/>
      <c r="Q15" s="41"/>
      <c r="R15" s="9"/>
      <c r="S15" s="9"/>
      <c r="T15" s="41"/>
      <c r="U15" s="9"/>
      <c r="V15" s="9"/>
      <c r="W15" s="9"/>
      <c r="X15" s="9"/>
      <c r="Y15" s="9"/>
      <c r="Z15" s="9"/>
      <c r="AA15" s="9"/>
    </row>
    <row r="16" spans="2:27" ht="15.5" x14ac:dyDescent="0.35">
      <c r="B16" s="45"/>
      <c r="C16" s="61"/>
      <c r="D16" s="61"/>
      <c r="E16" s="27" t="s">
        <v>8</v>
      </c>
      <c r="F16" s="87" t="str">
        <f>'[1]Excel-Datenerhebungsböge'!$E$10</f>
        <v>adrian.hausner@inev.de</v>
      </c>
      <c r="G16" s="28"/>
      <c r="H16" s="63"/>
      <c r="I16" s="63"/>
      <c r="J16" s="63"/>
      <c r="K16" s="63"/>
      <c r="L16" s="63"/>
      <c r="M16" s="63"/>
      <c r="N16" s="41"/>
      <c r="O16" s="41"/>
      <c r="P16" s="41"/>
      <c r="Q16" s="41"/>
      <c r="R16" s="9"/>
      <c r="S16" s="9"/>
      <c r="T16" s="41"/>
      <c r="U16" s="9"/>
      <c r="V16" s="9"/>
      <c r="W16" s="9"/>
      <c r="X16" s="9"/>
      <c r="Y16" s="9"/>
      <c r="Z16" s="9"/>
      <c r="AA16" s="9"/>
    </row>
    <row r="17" spans="2:27" ht="15.5" x14ac:dyDescent="0.35">
      <c r="B17" s="45"/>
      <c r="C17" s="61"/>
      <c r="D17" s="61"/>
      <c r="E17" s="27" t="s">
        <v>14</v>
      </c>
      <c r="F17" s="28" t="str">
        <f>'[1]Excel-Datenerhebungsböge'!$E$11</f>
        <v>08031 271 68-26 /alternativ Zentrale -0</v>
      </c>
      <c r="G17" s="28"/>
      <c r="H17" s="63"/>
      <c r="I17" s="63"/>
      <c r="J17" s="63"/>
      <c r="K17" s="63"/>
      <c r="L17" s="63"/>
      <c r="M17" s="63"/>
      <c r="N17" s="41"/>
      <c r="O17" s="41"/>
      <c r="P17" s="41"/>
      <c r="Q17" s="41"/>
      <c r="R17" s="9"/>
      <c r="S17" s="9"/>
      <c r="T17" s="41"/>
      <c r="U17" s="9"/>
      <c r="V17" s="9"/>
      <c r="W17" s="9"/>
      <c r="X17" s="9"/>
      <c r="Y17" s="9"/>
      <c r="Z17" s="9"/>
      <c r="AA17" s="9"/>
    </row>
    <row r="18" spans="2:27" ht="15.5" x14ac:dyDescent="0.35">
      <c r="B18" s="41"/>
      <c r="C18" s="41"/>
      <c r="D18" s="41"/>
      <c r="E18" s="41"/>
      <c r="F18" s="2"/>
      <c r="G18" s="2"/>
      <c r="H18" s="2"/>
      <c r="I18" s="2"/>
      <c r="J18" s="2"/>
      <c r="K18" s="2"/>
      <c r="L18" s="63"/>
      <c r="M18" s="63"/>
      <c r="N18" s="41"/>
      <c r="O18" s="41"/>
      <c r="P18" s="41"/>
      <c r="Q18" s="41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2:27" ht="15.5" x14ac:dyDescent="0.35">
      <c r="B19" s="41"/>
      <c r="C19" s="41"/>
      <c r="D19" s="41"/>
      <c r="E19" s="41"/>
      <c r="F19" s="2"/>
      <c r="G19" s="2"/>
      <c r="H19" s="2"/>
      <c r="I19" s="2"/>
      <c r="J19" s="2"/>
      <c r="K19" s="2"/>
      <c r="L19" s="63"/>
      <c r="M19" s="63"/>
      <c r="N19" s="41"/>
      <c r="O19" s="41"/>
      <c r="P19" s="41"/>
      <c r="Q19" s="41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2:27" ht="31" x14ac:dyDescent="0.35">
      <c r="B20" s="97" t="s">
        <v>15</v>
      </c>
      <c r="C20" s="97"/>
      <c r="D20" s="97"/>
      <c r="E20" s="97"/>
      <c r="F20" s="97"/>
      <c r="G20" s="97"/>
      <c r="H20" s="97"/>
      <c r="I20" s="97"/>
      <c r="J20" s="97"/>
      <c r="K20" s="97"/>
      <c r="L20" s="41"/>
      <c r="M20" s="41"/>
      <c r="N20" s="41"/>
      <c r="O20" s="41"/>
      <c r="P20" s="41"/>
      <c r="Q20" s="41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2:27" x14ac:dyDescent="0.3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2:27" ht="19" x14ac:dyDescent="0.35">
      <c r="B22" s="41"/>
      <c r="C22" s="17" t="s">
        <v>16</v>
      </c>
      <c r="D22" s="24"/>
      <c r="E22"/>
      <c r="F22"/>
      <c r="G22"/>
      <c r="H22"/>
      <c r="I22"/>
      <c r="J22"/>
      <c r="K22"/>
      <c r="L22"/>
      <c r="M22"/>
      <c r="N22"/>
      <c r="O22"/>
      <c r="P22" s="41"/>
      <c r="Q22" s="41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2:27" ht="19" x14ac:dyDescent="0.35">
      <c r="B23" s="41"/>
      <c r="C23" s="17" t="s">
        <v>17</v>
      </c>
      <c r="D23" s="24"/>
      <c r="E23"/>
      <c r="F23"/>
      <c r="G23"/>
      <c r="H23"/>
      <c r="I23"/>
      <c r="J23"/>
      <c r="K23"/>
      <c r="L23"/>
      <c r="M23"/>
      <c r="N23"/>
      <c r="O23"/>
      <c r="P23" s="41"/>
      <c r="Q23" s="41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2:27" s="16" customFormat="1" ht="19" x14ac:dyDescent="0.35">
      <c r="B24" s="63"/>
      <c r="C24" s="20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63"/>
      <c r="Q24" s="6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2:27" ht="24.65" customHeight="1" x14ac:dyDescent="0.35">
      <c r="B25" s="89" t="s">
        <v>18</v>
      </c>
      <c r="C25" s="89"/>
      <c r="D25" s="89"/>
      <c r="E25" s="89"/>
      <c r="F25" s="89"/>
      <c r="G25" s="89"/>
      <c r="H25" s="89"/>
      <c r="I25" s="89"/>
      <c r="J25" s="98"/>
      <c r="K25" s="98"/>
      <c r="L25" s="98"/>
      <c r="M25" s="98"/>
      <c r="N25"/>
      <c r="O25"/>
      <c r="P25"/>
      <c r="Q25"/>
      <c r="R25" s="11"/>
      <c r="S25" s="9"/>
      <c r="T25" s="9"/>
      <c r="U25" s="9"/>
      <c r="V25" s="9"/>
      <c r="W25" s="9"/>
      <c r="X25" s="9"/>
      <c r="Y25" s="9"/>
      <c r="Z25" s="9"/>
      <c r="AA25" s="9"/>
    </row>
    <row r="26" spans="2:27" ht="12" customHeight="1" x14ac:dyDescent="0.35">
      <c r="B26" s="98"/>
      <c r="C26" s="98"/>
      <c r="D26" s="98"/>
      <c r="E26" s="98"/>
      <c r="F26"/>
      <c r="G26"/>
      <c r="H26"/>
      <c r="I26"/>
      <c r="J26"/>
      <c r="K26"/>
      <c r="L26"/>
      <c r="M26"/>
      <c r="N26"/>
      <c r="O26"/>
      <c r="P26"/>
      <c r="Q26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2:27" ht="18" customHeight="1" x14ac:dyDescent="0.35">
      <c r="B27" s="99" t="s">
        <v>19</v>
      </c>
      <c r="C27" s="99"/>
      <c r="D27" s="94"/>
      <c r="E27" s="95"/>
      <c r="F27" s="96"/>
      <c r="G27" s="9"/>
      <c r="H27"/>
      <c r="I27"/>
      <c r="J27"/>
      <c r="K27"/>
      <c r="L27"/>
      <c r="M27"/>
      <c r="N27"/>
      <c r="O27"/>
      <c r="P27"/>
      <c r="Q27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2:27" ht="19.399999999999999" customHeight="1" x14ac:dyDescent="0.35">
      <c r="B28" s="99" t="s">
        <v>20</v>
      </c>
      <c r="C28" s="99"/>
      <c r="D28" s="94"/>
      <c r="E28" s="95"/>
      <c r="F28" s="96"/>
      <c r="G28" s="9"/>
      <c r="H28"/>
      <c r="I28"/>
      <c r="J28" s="41"/>
      <c r="K28"/>
      <c r="L28" s="41"/>
      <c r="M28" s="41"/>
      <c r="N28" s="41"/>
      <c r="O28"/>
      <c r="P28"/>
      <c r="Q28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2:27" ht="19.399999999999999" customHeight="1" x14ac:dyDescent="0.35">
      <c r="B29" s="18"/>
      <c r="C29" s="18" t="s">
        <v>21</v>
      </c>
      <c r="D29" s="94"/>
      <c r="E29" s="95"/>
      <c r="F29" s="96"/>
      <c r="G29" s="9"/>
      <c r="H29"/>
      <c r="I29"/>
      <c r="J29" s="41"/>
      <c r="K29"/>
      <c r="L29" s="41"/>
      <c r="M29" s="41"/>
      <c r="N29" s="41"/>
      <c r="O29"/>
      <c r="P29"/>
      <c r="Q2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2:27" ht="19.399999999999999" customHeight="1" x14ac:dyDescent="0.35">
      <c r="B30" s="18"/>
      <c r="C30" s="18" t="s">
        <v>22</v>
      </c>
      <c r="D30" s="94"/>
      <c r="E30" s="95"/>
      <c r="F30" s="96"/>
      <c r="G30" s="9"/>
      <c r="H30"/>
      <c r="I30"/>
      <c r="J30" s="41"/>
      <c r="K30"/>
      <c r="L30" s="41"/>
      <c r="M30" s="41"/>
      <c r="N30" s="41"/>
      <c r="O30"/>
      <c r="P30"/>
      <c r="Q30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2:27" ht="19.399999999999999" customHeight="1" x14ac:dyDescent="0.35">
      <c r="B31" s="31"/>
      <c r="C31" s="18" t="s">
        <v>23</v>
      </c>
      <c r="D31" s="94"/>
      <c r="E31" s="95"/>
      <c r="F31" s="96"/>
      <c r="G31" s="7" t="str">
        <f>IF(D31="","&lt;-- Bitte geben Sie die zugeordnete Branche Ihres Unternehmens an!","")</f>
        <v>&lt;-- Bitte geben Sie die zugeordnete Branche Ihres Unternehmens an!</v>
      </c>
      <c r="H31"/>
      <c r="I31"/>
      <c r="J31"/>
      <c r="K31"/>
      <c r="L31"/>
      <c r="M31"/>
      <c r="N31"/>
      <c r="O31"/>
      <c r="P31"/>
      <c r="Q31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2:27" ht="19.399999999999999" customHeight="1" x14ac:dyDescent="0.35">
      <c r="B32" s="31"/>
      <c r="C32" s="18" t="s">
        <v>24</v>
      </c>
      <c r="D32" s="94"/>
      <c r="E32" s="95"/>
      <c r="F32" s="96"/>
      <c r="G32" s="7" t="str">
        <f>IF(D32="","&lt;-- Bitte geben Sie die Produktionsschwerpunkte/ Produkte an!","")</f>
        <v>&lt;-- Bitte geben Sie die Produktionsschwerpunkte/ Produkte an!</v>
      </c>
      <c r="H32"/>
      <c r="I32"/>
      <c r="J32"/>
      <c r="K32"/>
      <c r="L32"/>
      <c r="M32"/>
      <c r="N32"/>
      <c r="O32"/>
      <c r="P32"/>
      <c r="Q32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2:27" ht="9" customHeight="1" x14ac:dyDescent="0.35">
      <c r="B33" s="41"/>
      <c r="C33" s="41"/>
      <c r="D33" s="19"/>
      <c r="E33" s="19"/>
      <c r="F33" s="19"/>
      <c r="G33"/>
      <c r="H33"/>
      <c r="I33"/>
      <c r="J33"/>
      <c r="K33"/>
      <c r="L33"/>
      <c r="M33"/>
      <c r="N33"/>
      <c r="O33"/>
      <c r="P33"/>
      <c r="Q33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2:27" ht="21.65" customHeight="1" x14ac:dyDescent="0.35">
      <c r="B34" s="41"/>
      <c r="C34" s="19" t="s">
        <v>25</v>
      </c>
      <c r="D34" s="41"/>
      <c r="E34" s="41"/>
      <c r="F34" s="41"/>
      <c r="G34" s="41"/>
      <c r="H34"/>
      <c r="I34"/>
      <c r="J34"/>
      <c r="K34"/>
      <c r="L34"/>
      <c r="M34"/>
      <c r="N34"/>
      <c r="O34"/>
      <c r="P34"/>
      <c r="Q34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2:27" ht="21.65" customHeight="1" x14ac:dyDescent="0.35">
      <c r="B35" s="41"/>
      <c r="C35" s="90"/>
      <c r="D35" s="90"/>
      <c r="E35" s="90"/>
      <c r="F35" s="90"/>
      <c r="G35" s="90"/>
      <c r="H35"/>
      <c r="I35"/>
      <c r="J35"/>
      <c r="K35"/>
      <c r="L35"/>
      <c r="M35"/>
      <c r="N35"/>
      <c r="O35"/>
      <c r="P35"/>
      <c r="Q35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2:27" ht="21.65" customHeight="1" x14ac:dyDescent="0.35">
      <c r="B36" s="41"/>
      <c r="C36" s="90"/>
      <c r="D36" s="90"/>
      <c r="E36" s="90"/>
      <c r="F36" s="90"/>
      <c r="G36" s="90"/>
      <c r="H36"/>
      <c r="I36"/>
      <c r="J36"/>
      <c r="K36"/>
      <c r="L36"/>
      <c r="M36"/>
      <c r="N36"/>
      <c r="O36"/>
      <c r="P36"/>
      <c r="Q36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2:27" ht="21.65" customHeight="1" x14ac:dyDescent="0.35">
      <c r="B37" s="41"/>
      <c r="C37" s="90"/>
      <c r="D37" s="90"/>
      <c r="E37" s="90"/>
      <c r="F37" s="90"/>
      <c r="G37" s="90"/>
      <c r="H37"/>
      <c r="I37"/>
      <c r="J37"/>
      <c r="K37"/>
      <c r="L37"/>
      <c r="M37"/>
      <c r="N37"/>
      <c r="O37"/>
      <c r="P37"/>
      <c r="Q37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2:27" s="16" customFormat="1" ht="21.65" customHeight="1" x14ac:dyDescent="0.35">
      <c r="B38" s="63"/>
      <c r="C38" s="32"/>
      <c r="D38" s="32"/>
      <c r="E38" s="32"/>
      <c r="F38" s="32"/>
      <c r="G38" s="3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</row>
    <row r="39" spans="2:27" ht="29.15" customHeight="1" x14ac:dyDescent="0.35">
      <c r="B39" s="89" t="str">
        <f>"2. Angaben zum Energieverbrauch im Bilanzjahr "&amp;H7</f>
        <v>2. Angaben zum Energieverbrauch im Bilanzjahr 2022</v>
      </c>
      <c r="C39" s="89"/>
      <c r="D39" s="89"/>
      <c r="E39" s="89"/>
      <c r="F39" s="89"/>
      <c r="G39" s="89"/>
      <c r="H39" s="89"/>
      <c r="I39" s="89"/>
      <c r="J39"/>
      <c r="K39"/>
      <c r="L39"/>
      <c r="M39"/>
      <c r="N39"/>
      <c r="O39"/>
      <c r="P39"/>
      <c r="Q3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2:27" ht="14.9" customHeight="1" thickBot="1" x14ac:dyDescent="0.75">
      <c r="B40" s="41"/>
      <c r="C40" s="4"/>
      <c r="D40" s="4"/>
      <c r="E40" s="4"/>
      <c r="F40"/>
      <c r="G40"/>
      <c r="H40"/>
      <c r="I40"/>
      <c r="J40"/>
      <c r="K40"/>
      <c r="L40"/>
      <c r="M40"/>
      <c r="N40"/>
      <c r="O40"/>
      <c r="P40"/>
      <c r="Q40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2:27" ht="14.9" customHeight="1" x14ac:dyDescent="0.35">
      <c r="B41" s="65"/>
      <c r="C41" s="47"/>
      <c r="D41" s="47"/>
      <c r="E41" s="47"/>
      <c r="F41" s="47"/>
      <c r="G41" s="47"/>
      <c r="H41" s="47"/>
      <c r="I41" s="66"/>
      <c r="J41" s="41"/>
      <c r="K41" s="41"/>
      <c r="L41" s="41"/>
      <c r="M41" s="41"/>
      <c r="N41" s="41"/>
      <c r="O41" s="41"/>
      <c r="P41"/>
      <c r="Q41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2:27" ht="19" x14ac:dyDescent="0.35">
      <c r="B42" s="67"/>
      <c r="C42" s="89" t="s">
        <v>26</v>
      </c>
      <c r="D42" s="89"/>
      <c r="E42" s="89"/>
      <c r="F42" s="89"/>
      <c r="G42" s="89"/>
      <c r="H42" s="89"/>
      <c r="I42" s="68"/>
      <c r="J42" s="41"/>
      <c r="K42" s="41"/>
      <c r="L42" s="41"/>
      <c r="M42" s="41"/>
      <c r="N42" s="41"/>
      <c r="O42" s="41"/>
      <c r="P42"/>
      <c r="Q42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2:27" ht="10.4" customHeight="1" x14ac:dyDescent="0.35">
      <c r="B43" s="67"/>
      <c r="C43" s="41"/>
      <c r="D43" s="41"/>
      <c r="E43" s="41"/>
      <c r="F43" s="41"/>
      <c r="G43" s="41"/>
      <c r="H43" s="41"/>
      <c r="I43" s="68"/>
      <c r="J43" s="41"/>
      <c r="K43" s="41"/>
      <c r="L43" s="41"/>
      <c r="M43" s="41"/>
      <c r="N43" s="41"/>
      <c r="O43" s="41"/>
      <c r="P43" s="41"/>
      <c r="Q43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2:27" ht="17.149999999999999" customHeight="1" x14ac:dyDescent="0.35">
      <c r="B44" s="67"/>
      <c r="C44" s="41"/>
      <c r="D44" s="54" t="s">
        <v>27</v>
      </c>
      <c r="E44" s="54" t="s">
        <v>28</v>
      </c>
      <c r="F44" s="92" t="s">
        <v>29</v>
      </c>
      <c r="G44" s="92"/>
      <c r="H44" s="92"/>
      <c r="I44" s="68"/>
      <c r="J44" s="41"/>
      <c r="K44" s="41"/>
      <c r="L44" s="41"/>
      <c r="M44" s="41"/>
      <c r="N44" s="41"/>
      <c r="O44" s="41"/>
      <c r="P44" s="41"/>
      <c r="Q44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2:27" ht="16.399999999999999" customHeight="1" x14ac:dyDescent="0.35">
      <c r="B45" s="67"/>
      <c r="C45" s="45" t="s">
        <v>30</v>
      </c>
      <c r="D45" s="74"/>
      <c r="E45" s="75" t="s">
        <v>31</v>
      </c>
      <c r="F45" s="90"/>
      <c r="G45" s="90"/>
      <c r="H45" s="90"/>
      <c r="I45" s="68"/>
      <c r="J45" s="41"/>
      <c r="K45" s="41"/>
      <c r="L45" s="41"/>
      <c r="M45" s="41"/>
      <c r="N45" s="41"/>
      <c r="O45" s="41"/>
      <c r="P45" s="41"/>
      <c r="Q45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2:27" ht="16.399999999999999" customHeight="1" x14ac:dyDescent="0.35">
      <c r="B46" s="67"/>
      <c r="C46" s="45" t="s">
        <v>32</v>
      </c>
      <c r="D46" s="74"/>
      <c r="E46" s="75" t="s">
        <v>31</v>
      </c>
      <c r="F46" s="90"/>
      <c r="G46" s="90"/>
      <c r="H46" s="90"/>
      <c r="I46" s="68"/>
      <c r="J46" s="41"/>
      <c r="K46" s="41"/>
      <c r="L46" s="41"/>
      <c r="M46" s="41"/>
      <c r="N46" s="41"/>
      <c r="O46" s="41"/>
      <c r="P46" s="41"/>
      <c r="Q46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2:27" ht="16.399999999999999" customHeight="1" x14ac:dyDescent="0.35">
      <c r="B47" s="67"/>
      <c r="C47" s="41"/>
      <c r="D47" s="41"/>
      <c r="E47" s="41"/>
      <c r="F47" s="41"/>
      <c r="G47" s="41"/>
      <c r="H47" s="41"/>
      <c r="I47" s="68"/>
      <c r="J47" s="41"/>
      <c r="K47" s="41"/>
      <c r="L47" s="41"/>
      <c r="M47" s="41"/>
      <c r="N47" s="41"/>
      <c r="O47" s="41"/>
      <c r="P47" s="41"/>
      <c r="Q47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2:27" ht="16.399999999999999" customHeight="1" x14ac:dyDescent="0.35">
      <c r="B48" s="67"/>
      <c r="C48" s="89" t="s">
        <v>33</v>
      </c>
      <c r="D48" s="89"/>
      <c r="E48" s="89"/>
      <c r="F48" s="89"/>
      <c r="G48" s="89"/>
      <c r="H48" s="89"/>
      <c r="I48" s="68"/>
      <c r="J48" s="41"/>
      <c r="K48" s="41"/>
      <c r="L48" s="41"/>
      <c r="M48" s="41"/>
      <c r="N48" s="41"/>
      <c r="O48" s="41"/>
      <c r="P48" s="41"/>
      <c r="Q48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2:27" ht="16.399999999999999" customHeight="1" x14ac:dyDescent="0.35">
      <c r="B49" s="67"/>
      <c r="C49" s="53" t="s">
        <v>34</v>
      </c>
      <c r="D49" s="63"/>
      <c r="E49" s="63"/>
      <c r="F49" s="63"/>
      <c r="G49" s="63"/>
      <c r="H49" s="41"/>
      <c r="I49" s="68"/>
      <c r="J49" s="41"/>
      <c r="K49" s="41"/>
      <c r="L49" s="41"/>
      <c r="M49" s="41"/>
      <c r="N49" s="41"/>
      <c r="O49" s="41"/>
      <c r="P49" s="41"/>
      <c r="Q4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2:27" ht="29" x14ac:dyDescent="0.45">
      <c r="B50" s="67"/>
      <c r="C50" s="33"/>
      <c r="D50" s="55" t="s">
        <v>35</v>
      </c>
      <c r="E50" s="56" t="s">
        <v>36</v>
      </c>
      <c r="F50" s="56" t="s">
        <v>37</v>
      </c>
      <c r="G50" s="91" t="s">
        <v>29</v>
      </c>
      <c r="H50" s="91"/>
      <c r="I50" s="68"/>
      <c r="J50" s="41"/>
      <c r="K50" s="41"/>
      <c r="L50" s="41"/>
      <c r="M50" s="41"/>
      <c r="N50" s="41"/>
      <c r="O50" s="41"/>
      <c r="P50" s="41"/>
      <c r="Q50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2:27" s="34" customFormat="1" ht="18" customHeight="1" x14ac:dyDescent="0.35">
      <c r="B51" s="69"/>
      <c r="C51" s="27" t="s">
        <v>38</v>
      </c>
      <c r="D51" s="75" t="s">
        <v>39</v>
      </c>
      <c r="E51" s="74"/>
      <c r="F51" s="75" t="s">
        <v>31</v>
      </c>
      <c r="G51" s="90"/>
      <c r="H51" s="90"/>
      <c r="I51" s="70"/>
      <c r="J51" s="71"/>
      <c r="K51" s="41"/>
      <c r="L51" s="41"/>
      <c r="M51" s="41"/>
      <c r="N51" s="41"/>
      <c r="O51" s="41"/>
      <c r="P51" s="71"/>
      <c r="Q51" s="35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2:27" s="34" customFormat="1" ht="18" customHeight="1" x14ac:dyDescent="0.35">
      <c r="B52" s="69"/>
      <c r="C52" s="27" t="s">
        <v>40</v>
      </c>
      <c r="D52" s="75" t="s">
        <v>39</v>
      </c>
      <c r="E52" s="74"/>
      <c r="F52" s="75" t="s">
        <v>31</v>
      </c>
      <c r="G52" s="90"/>
      <c r="H52" s="90"/>
      <c r="I52" s="70"/>
      <c r="J52" s="71"/>
      <c r="K52" s="41"/>
      <c r="L52" s="41"/>
      <c r="M52" s="41"/>
      <c r="N52" s="41"/>
      <c r="O52" s="41"/>
      <c r="P52" s="71"/>
      <c r="Q52" s="35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2:27" s="34" customFormat="1" ht="18" customHeight="1" x14ac:dyDescent="0.35">
      <c r="B53" s="69"/>
      <c r="C53" s="27" t="s">
        <v>41</v>
      </c>
      <c r="D53" s="75" t="s">
        <v>39</v>
      </c>
      <c r="E53" s="74"/>
      <c r="F53" s="75" t="s">
        <v>31</v>
      </c>
      <c r="G53" s="90"/>
      <c r="H53" s="90"/>
      <c r="I53" s="70"/>
      <c r="J53" s="71"/>
      <c r="K53" s="41"/>
      <c r="L53" s="41"/>
      <c r="M53" s="41"/>
      <c r="N53" s="41"/>
      <c r="O53" s="41"/>
      <c r="P53" s="71"/>
      <c r="Q53" s="35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2:27" s="34" customFormat="1" ht="18" customHeight="1" x14ac:dyDescent="0.35">
      <c r="B54" s="69"/>
      <c r="C54" s="27" t="s">
        <v>42</v>
      </c>
      <c r="D54" s="75" t="s">
        <v>39</v>
      </c>
      <c r="E54" s="74"/>
      <c r="F54" s="75" t="s">
        <v>31</v>
      </c>
      <c r="G54" s="90"/>
      <c r="H54" s="90"/>
      <c r="I54" s="70"/>
      <c r="J54" s="71"/>
      <c r="K54" s="41"/>
      <c r="L54" s="41"/>
      <c r="M54" s="41"/>
      <c r="N54" s="41"/>
      <c r="O54" s="41"/>
      <c r="P54" s="71"/>
      <c r="Q54" s="35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2:27" s="34" customFormat="1" ht="18" customHeight="1" x14ac:dyDescent="0.35">
      <c r="B55" s="69"/>
      <c r="C55" s="27" t="s">
        <v>43</v>
      </c>
      <c r="D55" s="75" t="s">
        <v>39</v>
      </c>
      <c r="E55" s="74"/>
      <c r="F55" s="75" t="s">
        <v>31</v>
      </c>
      <c r="G55" s="90"/>
      <c r="H55" s="90"/>
      <c r="I55" s="70"/>
      <c r="J55" s="71"/>
      <c r="K55" s="41"/>
      <c r="L55" s="41"/>
      <c r="M55" s="41"/>
      <c r="N55" s="41"/>
      <c r="O55" s="41"/>
      <c r="P55" s="71"/>
      <c r="Q55" s="35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 spans="2:27" ht="17.149999999999999" customHeight="1" x14ac:dyDescent="0.35">
      <c r="B56" s="67"/>
      <c r="C56" s="27" t="s">
        <v>44</v>
      </c>
      <c r="D56" s="75" t="s">
        <v>39</v>
      </c>
      <c r="E56" s="74"/>
      <c r="F56" s="75" t="s">
        <v>31</v>
      </c>
      <c r="G56" s="90"/>
      <c r="H56" s="90"/>
      <c r="I56" s="68"/>
      <c r="J56" s="41"/>
      <c r="K56" s="41"/>
      <c r="L56" s="41"/>
      <c r="M56" s="41"/>
      <c r="N56" s="41"/>
      <c r="O56" s="41"/>
      <c r="P56" s="41"/>
      <c r="Q56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2:27" ht="15" thickBot="1" x14ac:dyDescent="0.4">
      <c r="B57" s="72"/>
      <c r="C57" s="49"/>
      <c r="D57" s="49"/>
      <c r="E57" s="49"/>
      <c r="F57" s="49"/>
      <c r="G57" s="49"/>
      <c r="H57" s="49"/>
      <c r="I57" s="73"/>
      <c r="J57" s="41"/>
      <c r="K57" s="41"/>
      <c r="L57" s="41"/>
      <c r="M57" s="41"/>
      <c r="N57" s="41"/>
      <c r="O57" s="41"/>
      <c r="P57" s="41"/>
      <c r="Q57" s="41"/>
      <c r="R57" s="41"/>
      <c r="Y57" s="41"/>
      <c r="Z57" s="41"/>
      <c r="AA57" s="41"/>
    </row>
    <row r="61" spans="2:27" ht="29.15" customHeight="1" x14ac:dyDescent="0.35">
      <c r="B61" s="89" t="str">
        <f>"3. Angaben zur Eigenstromproduktion im Kalenderjahr"&amp;" "&amp;D22</f>
        <v xml:space="preserve">3. Angaben zur Eigenstromproduktion im Kalenderjahr </v>
      </c>
      <c r="C61" s="89"/>
      <c r="D61" s="89"/>
      <c r="E61" s="89"/>
      <c r="F61" s="89"/>
      <c r="G61" s="89"/>
      <c r="H61" s="89"/>
      <c r="I61" s="89"/>
      <c r="J61" s="41"/>
      <c r="K61" s="41"/>
      <c r="L61" s="41"/>
      <c r="M61" s="41"/>
      <c r="N61" s="41"/>
      <c r="O61" s="41"/>
      <c r="P61" s="41"/>
      <c r="Q61" s="41"/>
      <c r="R61" s="41"/>
      <c r="Y61" s="41"/>
      <c r="Z61" s="41"/>
      <c r="AA61" s="41"/>
    </row>
    <row r="63" spans="2:27" ht="15.5" x14ac:dyDescent="0.35">
      <c r="B63" s="41"/>
      <c r="C63" s="41"/>
      <c r="D63" s="37" t="s">
        <v>45</v>
      </c>
      <c r="E63" s="76" t="s">
        <v>46</v>
      </c>
      <c r="F63" s="9" t="str">
        <f>IF(E63="Bitte wählen!","&lt;-- Bitte geben Sie an, ob Sie Anlagen zur Eigenstromproduktion betreiben!","")</f>
        <v/>
      </c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Y63" s="41"/>
      <c r="Z63" s="41"/>
      <c r="AA63" s="41"/>
    </row>
    <row r="65" spans="1:16" ht="19" x14ac:dyDescent="0.35">
      <c r="A65" s="41"/>
      <c r="B65" s="89" t="str">
        <f>"3.1 Stromererzeugung mit Photovoltaikanlagen (PV) im Jahr "&amp;D22</f>
        <v xml:space="preserve">3.1 Stromererzeugung mit Photovoltaikanlagen (PV) im Jahr </v>
      </c>
      <c r="C65" s="89"/>
      <c r="D65" s="89"/>
      <c r="E65" s="89"/>
      <c r="F65" s="89"/>
      <c r="G65" s="89"/>
      <c r="H65" s="89"/>
      <c r="I65" s="89"/>
      <c r="J65" s="41"/>
      <c r="K65" s="41"/>
      <c r="L65" s="41"/>
      <c r="M65" s="41"/>
      <c r="N65" s="41"/>
      <c r="O65" s="41"/>
      <c r="P65" s="41"/>
    </row>
    <row r="66" spans="1:16" ht="15" thickBot="1" x14ac:dyDescent="0.4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</row>
    <row r="67" spans="1:16" ht="11.15" customHeight="1" x14ac:dyDescent="0.35">
      <c r="A67" s="41"/>
      <c r="B67" s="65"/>
      <c r="C67" s="47"/>
      <c r="D67" s="47"/>
      <c r="E67" s="47"/>
      <c r="F67" s="47"/>
      <c r="G67" s="47"/>
      <c r="H67" s="47"/>
      <c r="I67" s="66"/>
      <c r="J67" s="41"/>
      <c r="K67" s="41"/>
      <c r="L67" s="41"/>
      <c r="M67" s="41"/>
      <c r="N67" s="41"/>
      <c r="O67" s="41"/>
      <c r="P67" s="41"/>
    </row>
    <row r="68" spans="1:16" ht="19" x14ac:dyDescent="0.45">
      <c r="A68" s="41"/>
      <c r="B68" s="67"/>
      <c r="C68" s="15"/>
      <c r="D68" s="15"/>
      <c r="E68" s="15"/>
      <c r="F68" s="93" t="s">
        <v>29</v>
      </c>
      <c r="G68" s="93"/>
      <c r="H68" s="63"/>
      <c r="I68" s="68"/>
      <c r="J68" s="41"/>
      <c r="K68" s="41"/>
      <c r="L68" s="41"/>
      <c r="M68" s="41"/>
      <c r="N68" s="41"/>
      <c r="O68" s="41"/>
      <c r="P68" s="41"/>
    </row>
    <row r="69" spans="1:16" ht="16.399999999999999" customHeight="1" x14ac:dyDescent="0.35">
      <c r="A69" s="41"/>
      <c r="B69" s="67"/>
      <c r="C69" s="25" t="s">
        <v>47</v>
      </c>
      <c r="D69" s="77"/>
      <c r="E69" s="39" t="s">
        <v>48</v>
      </c>
      <c r="F69" s="90"/>
      <c r="G69" s="90"/>
      <c r="H69" s="41"/>
      <c r="I69" s="68"/>
      <c r="J69" s="41"/>
      <c r="K69" s="41"/>
      <c r="L69" s="41"/>
      <c r="M69" s="41"/>
      <c r="N69" s="41"/>
      <c r="O69" s="41"/>
      <c r="P69" s="41"/>
    </row>
    <row r="70" spans="1:16" ht="15.5" x14ac:dyDescent="0.35">
      <c r="A70" s="41"/>
      <c r="B70" s="67"/>
      <c r="C70" s="25" t="str">
        <f>"Gesamterzeugung im Jahr "&amp;D22&amp;":"</f>
        <v>Gesamterzeugung im Jahr :</v>
      </c>
      <c r="D70" s="77"/>
      <c r="E70" s="39" t="s">
        <v>49</v>
      </c>
      <c r="F70" s="90"/>
      <c r="G70" s="90"/>
      <c r="H70" s="41"/>
      <c r="I70" s="68"/>
      <c r="J70" s="41"/>
      <c r="K70" s="41"/>
      <c r="L70" s="41"/>
      <c r="M70" s="41"/>
      <c r="N70" s="41"/>
      <c r="O70" s="41"/>
      <c r="P70" s="41"/>
    </row>
    <row r="71" spans="1:16" ht="9.65" customHeight="1" x14ac:dyDescent="0.35">
      <c r="A71" s="41"/>
      <c r="B71" s="67"/>
      <c r="C71" s="13"/>
      <c r="D71" s="41"/>
      <c r="E71" s="41"/>
      <c r="F71" s="41"/>
      <c r="G71" s="41"/>
      <c r="H71" s="41"/>
      <c r="I71" s="68"/>
      <c r="J71" s="41"/>
      <c r="K71" s="41"/>
      <c r="L71" s="41"/>
      <c r="M71" s="41"/>
      <c r="N71" s="41"/>
      <c r="O71" s="41"/>
      <c r="P71" s="41"/>
    </row>
    <row r="72" spans="1:16" ht="16" thickBot="1" x14ac:dyDescent="0.4">
      <c r="A72" s="2"/>
      <c r="B72" s="72"/>
      <c r="C72" s="49"/>
      <c r="D72" s="49"/>
      <c r="E72" s="49"/>
      <c r="F72" s="49"/>
      <c r="G72" s="49"/>
      <c r="H72" s="49"/>
      <c r="I72" s="73"/>
      <c r="J72" s="2"/>
      <c r="K72" s="2"/>
      <c r="L72" s="2"/>
      <c r="M72" s="2"/>
      <c r="N72" s="2"/>
      <c r="O72" s="2"/>
      <c r="P72" s="2"/>
    </row>
    <row r="73" spans="1:16" ht="15.5" x14ac:dyDescent="0.35">
      <c r="A73" s="2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2"/>
    </row>
    <row r="74" spans="1:16" ht="19" x14ac:dyDescent="0.35">
      <c r="A74" s="41"/>
      <c r="B74" s="89" t="str">
        <f>"3.2 Strom- und Wärmeeerzeugung mittels Kraft-Wärme-Kopplungsanlagen (KWK-Anlagen) im Jahr "&amp;D22</f>
        <v xml:space="preserve">3.2 Strom- und Wärmeeerzeugung mittels Kraft-Wärme-Kopplungsanlagen (KWK-Anlagen) im Jahr </v>
      </c>
      <c r="C74" s="89"/>
      <c r="D74" s="89"/>
      <c r="E74" s="89"/>
      <c r="F74" s="89"/>
      <c r="G74" s="89"/>
      <c r="H74" s="89"/>
      <c r="I74" s="89"/>
      <c r="J74" s="41"/>
      <c r="K74" s="41"/>
      <c r="L74" s="41"/>
      <c r="M74" s="41"/>
      <c r="N74" s="41"/>
      <c r="O74" s="41"/>
      <c r="P74" s="41"/>
    </row>
    <row r="75" spans="1:16" ht="15" thickBot="1" x14ac:dyDescent="0.4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</row>
    <row r="76" spans="1:16" x14ac:dyDescent="0.35">
      <c r="A76" s="41"/>
      <c r="B76" s="65"/>
      <c r="C76" s="47"/>
      <c r="D76" s="47"/>
      <c r="E76" s="47"/>
      <c r="F76" s="47"/>
      <c r="G76" s="47"/>
      <c r="H76" s="47"/>
      <c r="I76" s="66"/>
      <c r="J76" s="41"/>
      <c r="K76" s="41"/>
      <c r="L76" s="41"/>
      <c r="M76" s="41"/>
      <c r="N76" s="41"/>
      <c r="O76" s="41"/>
      <c r="P76" s="41"/>
    </row>
    <row r="77" spans="1:16" ht="19" x14ac:dyDescent="0.45">
      <c r="A77" s="41"/>
      <c r="B77" s="67"/>
      <c r="C77" s="52" t="s">
        <v>50</v>
      </c>
      <c r="D77" s="38"/>
      <c r="E77" s="38"/>
      <c r="F77" s="38"/>
      <c r="G77" s="8"/>
      <c r="H77" s="41"/>
      <c r="I77" s="68"/>
      <c r="J77" s="41"/>
      <c r="K77" s="41"/>
      <c r="L77" s="41"/>
      <c r="M77" s="41"/>
      <c r="N77" s="41"/>
      <c r="O77" s="41"/>
      <c r="P77" s="41"/>
    </row>
    <row r="78" spans="1:16" x14ac:dyDescent="0.35">
      <c r="A78" s="41"/>
      <c r="B78" s="67"/>
      <c r="C78" s="41"/>
      <c r="D78" s="41"/>
      <c r="E78" s="41"/>
      <c r="F78" s="41"/>
      <c r="G78" s="41"/>
      <c r="H78" s="41"/>
      <c r="I78" s="68"/>
      <c r="J78" s="41"/>
      <c r="K78" s="41"/>
      <c r="L78" s="41"/>
      <c r="M78" s="41"/>
      <c r="N78" s="41"/>
      <c r="O78" s="41"/>
      <c r="P78" s="41"/>
    </row>
    <row r="79" spans="1:16" ht="15.5" x14ac:dyDescent="0.35">
      <c r="A79" s="41"/>
      <c r="B79" s="67"/>
      <c r="C79" s="13" t="s">
        <v>51</v>
      </c>
      <c r="D79" s="78"/>
      <c r="E79" s="7" t="str">
        <f>IF(D79="","&lt;-- Bitte geben Sie hier den Anlagentyp (z.B. BHKW, Mikrogasturbine) an!","")</f>
        <v>&lt;-- Bitte geben Sie hier den Anlagentyp (z.B. BHKW, Mikrogasturbine) an!</v>
      </c>
      <c r="F79" s="41"/>
      <c r="G79" s="41"/>
      <c r="H79" s="41"/>
      <c r="I79" s="68"/>
      <c r="J79" s="41"/>
      <c r="K79" s="41"/>
      <c r="L79" s="41"/>
      <c r="M79" s="41"/>
      <c r="N79" s="41"/>
      <c r="O79" s="41"/>
      <c r="P79" s="41"/>
    </row>
    <row r="80" spans="1:16" ht="15.5" x14ac:dyDescent="0.35">
      <c r="A80" s="41"/>
      <c r="B80" s="67"/>
      <c r="C80" s="13"/>
      <c r="D80" s="42"/>
      <c r="E80" s="9"/>
      <c r="F80" s="41"/>
      <c r="G80" s="41"/>
      <c r="H80" s="41"/>
      <c r="I80" s="68"/>
      <c r="J80" s="41"/>
      <c r="K80" s="41"/>
      <c r="L80" s="41"/>
      <c r="M80" s="41"/>
      <c r="N80" s="41"/>
      <c r="O80" s="41"/>
      <c r="P80" s="41"/>
    </row>
    <row r="81" spans="2:9" ht="15" customHeight="1" x14ac:dyDescent="0.45">
      <c r="B81" s="67"/>
      <c r="C81" s="15"/>
      <c r="D81" s="57" t="s">
        <v>52</v>
      </c>
      <c r="E81" s="15"/>
      <c r="F81" s="57" t="s">
        <v>53</v>
      </c>
      <c r="G81" s="41"/>
      <c r="H81" s="63"/>
      <c r="I81" s="68"/>
    </row>
    <row r="82" spans="2:9" ht="18.5" x14ac:dyDescent="0.5">
      <c r="B82" s="67"/>
      <c r="C82" s="25"/>
      <c r="D82" s="77"/>
      <c r="E82" s="39" t="s">
        <v>54</v>
      </c>
      <c r="F82" s="79"/>
      <c r="G82" s="39" t="s">
        <v>55</v>
      </c>
      <c r="H82" s="41"/>
      <c r="I82" s="68"/>
    </row>
    <row r="83" spans="2:9" ht="15.5" x14ac:dyDescent="0.35">
      <c r="B83" s="67"/>
      <c r="C83" s="25" t="str">
        <f>"Gesamterzeugung in "&amp;D22&amp;":"</f>
        <v>Gesamterzeugung in :</v>
      </c>
      <c r="D83" s="77"/>
      <c r="E83" s="39" t="s">
        <v>49</v>
      </c>
      <c r="F83" s="80"/>
      <c r="G83" s="39" t="s">
        <v>49</v>
      </c>
      <c r="H83" s="41"/>
      <c r="I83" s="68"/>
    </row>
    <row r="84" spans="2:9" ht="10.4" customHeight="1" x14ac:dyDescent="0.35">
      <c r="B84" s="67"/>
      <c r="C84" s="13"/>
      <c r="D84" s="41"/>
      <c r="E84" s="41"/>
      <c r="F84" s="41"/>
      <c r="G84" s="41"/>
      <c r="H84" s="41"/>
      <c r="I84" s="68"/>
    </row>
    <row r="85" spans="2:9" ht="15.5" x14ac:dyDescent="0.35">
      <c r="B85" s="67"/>
      <c r="C85" s="27" t="s">
        <v>29</v>
      </c>
      <c r="D85" s="90"/>
      <c r="E85" s="90"/>
      <c r="F85" s="90"/>
      <c r="G85" s="90"/>
      <c r="H85" s="41"/>
      <c r="I85" s="68"/>
    </row>
    <row r="86" spans="2:9" ht="21" customHeight="1" x14ac:dyDescent="0.35">
      <c r="B86" s="67"/>
      <c r="C86" s="41"/>
      <c r="D86" s="41"/>
      <c r="E86" s="41"/>
      <c r="F86" s="41"/>
      <c r="G86" s="41"/>
      <c r="H86" s="41"/>
      <c r="I86" s="68"/>
    </row>
    <row r="87" spans="2:9" ht="21" customHeight="1" x14ac:dyDescent="0.35">
      <c r="B87" s="67"/>
      <c r="C87" s="41"/>
      <c r="D87" s="41"/>
      <c r="E87" s="41"/>
      <c r="F87" s="41"/>
      <c r="G87" s="41"/>
      <c r="H87" s="41"/>
      <c r="I87" s="68"/>
    </row>
    <row r="88" spans="2:9" ht="21" customHeight="1" x14ac:dyDescent="0.45">
      <c r="B88" s="67"/>
      <c r="C88" s="52" t="s">
        <v>56</v>
      </c>
      <c r="D88" s="38"/>
      <c r="E88" s="38"/>
      <c r="F88" s="38"/>
      <c r="G88" s="8"/>
      <c r="H88" s="41"/>
      <c r="I88" s="68"/>
    </row>
    <row r="89" spans="2:9" ht="21" customHeight="1" x14ac:dyDescent="0.35">
      <c r="B89" s="67"/>
      <c r="C89" s="41"/>
      <c r="D89" s="41"/>
      <c r="E89" s="41"/>
      <c r="F89" s="41"/>
      <c r="G89" s="41"/>
      <c r="H89" s="41"/>
      <c r="I89" s="68"/>
    </row>
    <row r="90" spans="2:9" ht="21" customHeight="1" x14ac:dyDescent="0.35">
      <c r="B90" s="67"/>
      <c r="C90" s="13" t="s">
        <v>51</v>
      </c>
      <c r="D90" s="78"/>
      <c r="E90" s="7" t="str">
        <f>IF(D90="","&lt;-- Bitte geben Sie hier den Anlagentyp (z.B. BHKW, Mikrogasturbine) an!","")</f>
        <v>&lt;-- Bitte geben Sie hier den Anlagentyp (z.B. BHKW, Mikrogasturbine) an!</v>
      </c>
      <c r="F90" s="41"/>
      <c r="G90" s="41"/>
      <c r="H90" s="41"/>
      <c r="I90" s="68"/>
    </row>
    <row r="91" spans="2:9" ht="21" customHeight="1" x14ac:dyDescent="0.35">
      <c r="B91" s="67"/>
      <c r="C91" s="13"/>
      <c r="D91" s="43"/>
      <c r="E91" s="9"/>
      <c r="F91" s="41"/>
      <c r="G91" s="41"/>
      <c r="H91" s="41"/>
      <c r="I91" s="68"/>
    </row>
    <row r="92" spans="2:9" ht="21" customHeight="1" x14ac:dyDescent="0.45">
      <c r="B92" s="67"/>
      <c r="C92" s="15"/>
      <c r="D92" s="57" t="s">
        <v>52</v>
      </c>
      <c r="E92" s="15"/>
      <c r="F92" s="57" t="s">
        <v>53</v>
      </c>
      <c r="G92" s="41"/>
      <c r="H92" s="41"/>
      <c r="I92" s="68"/>
    </row>
    <row r="93" spans="2:9" ht="21" customHeight="1" x14ac:dyDescent="0.5">
      <c r="B93" s="67"/>
      <c r="C93" s="25"/>
      <c r="D93" s="77"/>
      <c r="E93" s="39" t="s">
        <v>54</v>
      </c>
      <c r="F93" s="79"/>
      <c r="G93" s="39" t="s">
        <v>55</v>
      </c>
      <c r="H93" s="41"/>
      <c r="I93" s="68"/>
    </row>
    <row r="94" spans="2:9" ht="21" customHeight="1" x14ac:dyDescent="0.35">
      <c r="B94" s="67"/>
      <c r="C94" s="25" t="str">
        <f>"Gesamterzeugung  in "&amp;D22&amp;":"</f>
        <v>Gesamterzeugung  in :</v>
      </c>
      <c r="D94" s="77"/>
      <c r="E94" s="39" t="s">
        <v>49</v>
      </c>
      <c r="F94" s="80"/>
      <c r="G94" s="39" t="s">
        <v>49</v>
      </c>
      <c r="H94" s="41"/>
      <c r="I94" s="68"/>
    </row>
    <row r="95" spans="2:9" ht="21" customHeight="1" x14ac:dyDescent="0.35">
      <c r="B95" s="67"/>
      <c r="C95" s="13"/>
      <c r="D95" s="41"/>
      <c r="E95" s="41"/>
      <c r="F95" s="41"/>
      <c r="G95" s="41"/>
      <c r="H95" s="41"/>
      <c r="I95" s="68"/>
    </row>
    <row r="96" spans="2:9" ht="21" customHeight="1" x14ac:dyDescent="0.35">
      <c r="B96" s="67"/>
      <c r="C96" s="27" t="s">
        <v>29</v>
      </c>
      <c r="D96" s="90"/>
      <c r="E96" s="90"/>
      <c r="F96" s="90"/>
      <c r="G96" s="90"/>
      <c r="H96" s="41"/>
      <c r="I96" s="68"/>
    </row>
    <row r="97" spans="2:9" ht="21" customHeight="1" x14ac:dyDescent="0.35">
      <c r="B97" s="67"/>
      <c r="C97" s="41"/>
      <c r="D97" s="41"/>
      <c r="E97" s="41"/>
      <c r="F97" s="41"/>
      <c r="G97" s="41"/>
      <c r="H97" s="41"/>
      <c r="I97" s="68"/>
    </row>
    <row r="98" spans="2:9" ht="21" customHeight="1" x14ac:dyDescent="0.35">
      <c r="B98" s="67"/>
      <c r="C98" s="41"/>
      <c r="D98" s="41"/>
      <c r="E98" s="41"/>
      <c r="F98" s="41"/>
      <c r="G98" s="41"/>
      <c r="H98" s="41"/>
      <c r="I98" s="68"/>
    </row>
    <row r="99" spans="2:9" ht="21" customHeight="1" x14ac:dyDescent="0.45">
      <c r="B99" s="67"/>
      <c r="C99" s="52" t="s">
        <v>57</v>
      </c>
      <c r="D99" s="38"/>
      <c r="E99" s="38"/>
      <c r="F99" s="38"/>
      <c r="G99" s="8"/>
      <c r="H99" s="41"/>
      <c r="I99" s="68"/>
    </row>
    <row r="100" spans="2:9" ht="21" customHeight="1" x14ac:dyDescent="0.35">
      <c r="B100" s="67"/>
      <c r="C100" s="41"/>
      <c r="D100" s="41"/>
      <c r="E100" s="41"/>
      <c r="F100" s="41"/>
      <c r="G100" s="41"/>
      <c r="H100" s="41"/>
      <c r="I100" s="68"/>
    </row>
    <row r="101" spans="2:9" ht="21" customHeight="1" x14ac:dyDescent="0.35">
      <c r="B101" s="67"/>
      <c r="C101" s="13" t="s">
        <v>58</v>
      </c>
      <c r="D101" s="78"/>
      <c r="E101" s="7" t="str">
        <f>IF(D101="","&lt;-- Bitte geben Sie hier den Anlagentyp an!","")</f>
        <v>&lt;-- Bitte geben Sie hier den Anlagentyp an!</v>
      </c>
      <c r="F101" s="41"/>
      <c r="G101" s="41"/>
      <c r="H101" s="41"/>
      <c r="I101" s="68"/>
    </row>
    <row r="102" spans="2:9" ht="21" customHeight="1" x14ac:dyDescent="0.35">
      <c r="B102" s="67"/>
      <c r="C102" s="13"/>
      <c r="D102" s="43"/>
      <c r="E102" s="9"/>
      <c r="F102" s="41"/>
      <c r="G102" s="41"/>
      <c r="H102" s="41"/>
      <c r="I102" s="68"/>
    </row>
    <row r="103" spans="2:9" ht="21" customHeight="1" x14ac:dyDescent="0.45">
      <c r="B103" s="67"/>
      <c r="C103" s="15"/>
      <c r="D103" s="57" t="s">
        <v>52</v>
      </c>
      <c r="E103" s="15"/>
      <c r="F103" s="57" t="s">
        <v>53</v>
      </c>
      <c r="G103" s="41"/>
      <c r="H103" s="41"/>
      <c r="I103" s="68"/>
    </row>
    <row r="104" spans="2:9" ht="21" customHeight="1" x14ac:dyDescent="0.5">
      <c r="B104" s="67"/>
      <c r="C104" s="25" t="s">
        <v>59</v>
      </c>
      <c r="D104" s="77"/>
      <c r="E104" s="39" t="s">
        <v>54</v>
      </c>
      <c r="F104" s="79"/>
      <c r="G104" s="39" t="s">
        <v>55</v>
      </c>
      <c r="H104" s="41"/>
      <c r="I104" s="68"/>
    </row>
    <row r="105" spans="2:9" ht="21" customHeight="1" x14ac:dyDescent="0.35">
      <c r="B105" s="67"/>
      <c r="C105" s="25" t="str">
        <f>"Gesamterzeugung Strom in "&amp;D22&amp;":"</f>
        <v>Gesamterzeugung Strom in :</v>
      </c>
      <c r="D105" s="77"/>
      <c r="E105" s="39" t="s">
        <v>49</v>
      </c>
      <c r="F105" s="80"/>
      <c r="G105" s="39" t="s">
        <v>49</v>
      </c>
      <c r="H105" s="41"/>
      <c r="I105" s="68"/>
    </row>
    <row r="106" spans="2:9" ht="21" customHeight="1" x14ac:dyDescent="0.35">
      <c r="B106" s="67"/>
      <c r="C106" s="13"/>
      <c r="D106" s="41"/>
      <c r="E106" s="41"/>
      <c r="F106" s="41"/>
      <c r="G106" s="41"/>
      <c r="H106" s="41"/>
      <c r="I106" s="68"/>
    </row>
    <row r="107" spans="2:9" ht="21" customHeight="1" x14ac:dyDescent="0.35">
      <c r="B107" s="67"/>
      <c r="C107" s="27" t="s">
        <v>29</v>
      </c>
      <c r="D107" s="90"/>
      <c r="E107" s="90"/>
      <c r="F107" s="90"/>
      <c r="G107" s="90"/>
      <c r="H107" s="41"/>
      <c r="I107" s="68"/>
    </row>
    <row r="108" spans="2:9" ht="21" customHeight="1" x14ac:dyDescent="0.35">
      <c r="B108" s="67"/>
      <c r="C108" s="41"/>
      <c r="D108" s="90"/>
      <c r="E108" s="90"/>
      <c r="F108" s="90"/>
      <c r="G108" s="90"/>
      <c r="H108" s="41"/>
      <c r="I108" s="68"/>
    </row>
    <row r="109" spans="2:9" ht="21" customHeight="1" x14ac:dyDescent="0.35">
      <c r="B109" s="67"/>
      <c r="C109" s="41"/>
      <c r="D109" s="90"/>
      <c r="E109" s="90"/>
      <c r="F109" s="90"/>
      <c r="G109" s="90"/>
      <c r="H109" s="41"/>
      <c r="I109" s="68"/>
    </row>
    <row r="110" spans="2:9" ht="21" customHeight="1" x14ac:dyDescent="0.35">
      <c r="B110" s="67"/>
      <c r="C110" s="41"/>
      <c r="D110" s="90"/>
      <c r="E110" s="90"/>
      <c r="F110" s="90"/>
      <c r="G110" s="90"/>
      <c r="H110" s="41"/>
      <c r="I110" s="68"/>
    </row>
    <row r="111" spans="2:9" ht="21" customHeight="1" x14ac:dyDescent="0.35">
      <c r="B111" s="67"/>
      <c r="C111" s="41"/>
      <c r="D111" s="41"/>
      <c r="E111" s="41"/>
      <c r="F111" s="41"/>
      <c r="G111" s="41"/>
      <c r="H111" s="41"/>
      <c r="I111" s="68"/>
    </row>
    <row r="112" spans="2:9" ht="15" thickBot="1" x14ac:dyDescent="0.4">
      <c r="B112" s="72"/>
      <c r="C112" s="49"/>
      <c r="D112" s="49"/>
      <c r="E112" s="49"/>
      <c r="F112" s="49"/>
      <c r="G112" s="49"/>
      <c r="H112" s="49"/>
      <c r="I112" s="73"/>
    </row>
    <row r="114" spans="2:9" ht="19" x14ac:dyDescent="0.35">
      <c r="B114" s="44" t="s">
        <v>60</v>
      </c>
      <c r="C114" s="44" t="s">
        <v>61</v>
      </c>
      <c r="D114" s="44"/>
      <c r="E114" s="44"/>
      <c r="F114" s="44"/>
      <c r="G114" s="44"/>
      <c r="H114" s="44"/>
      <c r="I114" s="44"/>
    </row>
    <row r="116" spans="2:9" ht="15.5" x14ac:dyDescent="0.35">
      <c r="B116" s="41"/>
      <c r="C116" s="41"/>
      <c r="D116" s="37" t="s">
        <v>62</v>
      </c>
      <c r="E116" s="76" t="s">
        <v>46</v>
      </c>
      <c r="F116" s="41"/>
      <c r="G116" s="41"/>
      <c r="H116" s="41"/>
      <c r="I116" s="41"/>
    </row>
    <row r="118" spans="2:9" ht="19" x14ac:dyDescent="0.35">
      <c r="B118" s="89" t="str">
        <f>"4.1 Erzeugung von Prozesswärme im Jahr "&amp;G7</f>
        <v>4.1 Erzeugung von Prozesswärme im Jahr Bilanzjahr:</v>
      </c>
      <c r="C118" s="89"/>
      <c r="D118" s="89"/>
      <c r="E118" s="89"/>
      <c r="F118" s="89"/>
      <c r="G118" s="89"/>
      <c r="H118" s="89"/>
      <c r="I118" s="89"/>
    </row>
    <row r="119" spans="2:9" ht="15" thickBot="1" x14ac:dyDescent="0.4">
      <c r="B119" s="41"/>
      <c r="C119" s="41"/>
      <c r="D119" s="41"/>
      <c r="E119" s="41"/>
      <c r="F119" s="41"/>
      <c r="G119" s="41"/>
      <c r="H119" s="41"/>
      <c r="I119" s="41"/>
    </row>
    <row r="120" spans="2:9" x14ac:dyDescent="0.35">
      <c r="B120" s="65"/>
      <c r="C120" s="47"/>
      <c r="D120" s="47"/>
      <c r="E120" s="47"/>
      <c r="F120" s="47"/>
      <c r="G120" s="47"/>
      <c r="H120" s="47"/>
      <c r="I120" s="66"/>
    </row>
    <row r="121" spans="2:9" ht="19" x14ac:dyDescent="0.45">
      <c r="B121" s="67"/>
      <c r="C121" s="52" t="s">
        <v>50</v>
      </c>
      <c r="D121" s="38"/>
      <c r="E121" s="38"/>
      <c r="F121" s="38"/>
      <c r="G121" s="8"/>
      <c r="H121" s="41"/>
      <c r="I121" s="68"/>
    </row>
    <row r="122" spans="2:9" x14ac:dyDescent="0.35">
      <c r="B122" s="67"/>
      <c r="C122" s="41"/>
      <c r="D122" s="41"/>
      <c r="E122" s="41"/>
      <c r="F122" s="41"/>
      <c r="G122" s="41"/>
      <c r="H122" s="41"/>
      <c r="I122" s="68"/>
    </row>
    <row r="123" spans="2:9" ht="23.9" customHeight="1" x14ac:dyDescent="0.35">
      <c r="B123" s="67"/>
      <c r="C123" s="13" t="s">
        <v>58</v>
      </c>
      <c r="D123" s="78"/>
      <c r="E123" s="7" t="str">
        <f>IF(D123="","&lt;-- Bitte geben Sie hier den Anlagentyp an!","")</f>
        <v>&lt;-- Bitte geben Sie hier den Anlagentyp an!</v>
      </c>
      <c r="F123" s="41"/>
      <c r="G123" s="41"/>
      <c r="H123" s="41"/>
      <c r="I123" s="68"/>
    </row>
    <row r="124" spans="2:9" x14ac:dyDescent="0.35">
      <c r="B124" s="67"/>
      <c r="C124" s="41"/>
      <c r="D124" s="41"/>
      <c r="E124" s="41"/>
      <c r="F124" s="41"/>
      <c r="G124" s="41"/>
      <c r="H124" s="41"/>
      <c r="I124" s="68"/>
    </row>
    <row r="125" spans="2:9" ht="29" x14ac:dyDescent="0.35">
      <c r="B125" s="67"/>
      <c r="C125" s="41"/>
      <c r="D125" s="55" t="s">
        <v>35</v>
      </c>
      <c r="E125" s="56" t="s">
        <v>36</v>
      </c>
      <c r="F125" s="56" t="s">
        <v>37</v>
      </c>
      <c r="G125" s="41"/>
      <c r="H125" s="41"/>
      <c r="I125" s="68"/>
    </row>
    <row r="126" spans="2:9" ht="15.5" x14ac:dyDescent="0.35">
      <c r="B126" s="67"/>
      <c r="C126" s="25" t="s">
        <v>63</v>
      </c>
      <c r="D126" s="75" t="s">
        <v>39</v>
      </c>
      <c r="E126" s="74"/>
      <c r="F126" s="75" t="s">
        <v>31</v>
      </c>
      <c r="G126" s="41"/>
      <c r="H126" s="41"/>
      <c r="I126" s="68"/>
    </row>
    <row r="127" spans="2:9" x14ac:dyDescent="0.35">
      <c r="B127" s="67"/>
      <c r="C127" s="41"/>
      <c r="D127" s="41"/>
      <c r="E127" s="41"/>
      <c r="F127" s="41"/>
      <c r="G127" s="41"/>
      <c r="H127" s="41"/>
      <c r="I127" s="68"/>
    </row>
    <row r="128" spans="2:9" ht="15.5" x14ac:dyDescent="0.35">
      <c r="B128" s="67"/>
      <c r="C128" s="41"/>
      <c r="D128" s="57" t="s">
        <v>52</v>
      </c>
      <c r="E128" s="41"/>
      <c r="F128" s="57" t="s">
        <v>53</v>
      </c>
      <c r="G128" s="41"/>
      <c r="H128" s="41"/>
      <c r="I128" s="68"/>
    </row>
    <row r="129" spans="2:23" ht="18.5" x14ac:dyDescent="0.5">
      <c r="B129" s="67"/>
      <c r="C129" s="25" t="s">
        <v>59</v>
      </c>
      <c r="D129" s="77"/>
      <c r="E129" s="39" t="s">
        <v>54</v>
      </c>
      <c r="F129" s="79"/>
      <c r="G129" s="39" t="s">
        <v>55</v>
      </c>
      <c r="H129" s="41"/>
      <c r="I129" s="68"/>
      <c r="J129" s="41"/>
      <c r="K129" s="41"/>
      <c r="L129" s="41"/>
      <c r="M129" s="41"/>
      <c r="N129" s="41"/>
      <c r="O129" s="41"/>
      <c r="P129" s="41"/>
      <c r="Q129" s="41"/>
      <c r="R129" s="41"/>
    </row>
    <row r="130" spans="2:23" ht="15.5" x14ac:dyDescent="0.35">
      <c r="B130" s="67"/>
      <c r="C130" s="25" t="str">
        <f>"Gesamterzeugung Strom in "&amp;G7&amp;":"</f>
        <v>Gesamterzeugung Strom in Bilanzjahr::</v>
      </c>
      <c r="D130" s="77"/>
      <c r="E130" s="39" t="s">
        <v>49</v>
      </c>
      <c r="F130" s="80"/>
      <c r="G130" s="39" t="s">
        <v>49</v>
      </c>
      <c r="H130" s="41"/>
      <c r="I130" s="68"/>
      <c r="J130" s="41"/>
      <c r="K130" s="41"/>
      <c r="L130" s="41"/>
      <c r="M130" s="41"/>
      <c r="N130" s="41"/>
      <c r="O130" s="41"/>
      <c r="P130" s="41"/>
      <c r="Q130" s="41"/>
      <c r="R130" s="41"/>
    </row>
    <row r="131" spans="2:23" x14ac:dyDescent="0.35">
      <c r="B131" s="67"/>
      <c r="C131" s="41"/>
      <c r="D131" s="41"/>
      <c r="E131" s="41"/>
      <c r="F131" s="41"/>
      <c r="G131" s="81"/>
      <c r="H131" s="41"/>
      <c r="I131" s="68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2:23" ht="15.5" x14ac:dyDescent="0.35">
      <c r="B132" s="67"/>
      <c r="C132" s="45" t="s">
        <v>64</v>
      </c>
      <c r="D132" s="77"/>
      <c r="E132" s="41" t="s">
        <v>65</v>
      </c>
      <c r="F132" s="41"/>
      <c r="G132" s="41"/>
      <c r="H132" s="41"/>
      <c r="I132" s="68"/>
      <c r="J132" s="41"/>
      <c r="K132" s="41"/>
      <c r="L132" s="41"/>
      <c r="M132" s="41"/>
      <c r="N132" s="41"/>
      <c r="O132" s="41"/>
      <c r="P132" s="41"/>
      <c r="Q132" s="41"/>
      <c r="R132" s="41"/>
    </row>
    <row r="133" spans="2:23" x14ac:dyDescent="0.35">
      <c r="B133" s="67"/>
      <c r="C133" s="45"/>
      <c r="D133" s="41"/>
      <c r="E133" s="41"/>
      <c r="F133" s="41"/>
      <c r="G133" s="41"/>
      <c r="H133" s="41"/>
      <c r="I133" s="68"/>
      <c r="J133" s="41"/>
      <c r="K133" s="41"/>
      <c r="L133" s="41"/>
      <c r="M133" s="41"/>
      <c r="N133" s="41"/>
      <c r="O133" s="41"/>
      <c r="P133" s="41"/>
      <c r="Q133" s="41"/>
      <c r="R133" s="41"/>
      <c r="U133" s="50" t="s">
        <v>66</v>
      </c>
      <c r="V133" s="51" t="s">
        <v>67</v>
      </c>
      <c r="W133" s="50" t="s">
        <v>68</v>
      </c>
    </row>
    <row r="134" spans="2:23" ht="19" x14ac:dyDescent="0.45">
      <c r="B134" s="67"/>
      <c r="C134" s="52" t="s">
        <v>69</v>
      </c>
      <c r="D134" s="38"/>
      <c r="E134" s="38"/>
      <c r="F134" s="38"/>
      <c r="G134" s="8"/>
      <c r="H134" s="41"/>
      <c r="I134" s="68"/>
      <c r="J134" s="41"/>
      <c r="K134" s="41"/>
      <c r="L134" s="41"/>
      <c r="M134" s="41"/>
      <c r="N134" s="41"/>
      <c r="O134" s="41"/>
      <c r="P134" s="41"/>
      <c r="Q134" s="41"/>
      <c r="R134" s="41"/>
      <c r="U134" s="50"/>
      <c r="V134" s="51"/>
      <c r="W134" s="50"/>
    </row>
    <row r="135" spans="2:23" x14ac:dyDescent="0.35">
      <c r="B135" s="67"/>
      <c r="C135" s="41"/>
      <c r="D135" s="41"/>
      <c r="E135" s="41"/>
      <c r="F135" s="41"/>
      <c r="G135" s="41"/>
      <c r="H135" s="41"/>
      <c r="I135" s="68"/>
      <c r="J135" s="41"/>
      <c r="K135" s="41"/>
      <c r="L135" s="41"/>
      <c r="M135" s="41"/>
      <c r="N135" s="41"/>
      <c r="O135" s="41"/>
      <c r="P135" s="41"/>
      <c r="Q135" s="41"/>
      <c r="R135" s="41"/>
      <c r="U135" s="50" t="s">
        <v>70</v>
      </c>
      <c r="V135" s="51" t="s">
        <v>71</v>
      </c>
      <c r="W135" s="50" t="s">
        <v>72</v>
      </c>
    </row>
    <row r="136" spans="2:23" ht="15.5" x14ac:dyDescent="0.35">
      <c r="B136" s="67"/>
      <c r="C136" s="13" t="s">
        <v>58</v>
      </c>
      <c r="D136" s="78"/>
      <c r="E136" s="7" t="str">
        <f>IF(D136="","&lt;-- Bitte geben Sie hier den Anlagentyp an!","")</f>
        <v>&lt;-- Bitte geben Sie hier den Anlagentyp an!</v>
      </c>
      <c r="F136" s="41"/>
      <c r="G136" s="41"/>
      <c r="H136" s="41"/>
      <c r="I136" s="68"/>
      <c r="J136" s="41"/>
      <c r="K136" s="41"/>
      <c r="L136" s="41"/>
      <c r="M136" s="41"/>
      <c r="N136" s="41"/>
      <c r="O136" s="41"/>
      <c r="P136" s="41"/>
      <c r="Q136" s="41"/>
      <c r="R136" s="41"/>
      <c r="U136" s="50" t="s">
        <v>73</v>
      </c>
      <c r="V136" s="51" t="s">
        <v>74</v>
      </c>
      <c r="W136" s="50" t="s">
        <v>75</v>
      </c>
    </row>
    <row r="137" spans="2:23" x14ac:dyDescent="0.35">
      <c r="B137" s="67"/>
      <c r="C137" s="41"/>
      <c r="D137" s="41"/>
      <c r="E137" s="41"/>
      <c r="F137" s="41"/>
      <c r="G137" s="41"/>
      <c r="H137" s="41"/>
      <c r="I137" s="68"/>
      <c r="J137" s="41"/>
      <c r="K137" s="41"/>
      <c r="L137" s="41"/>
      <c r="M137" s="41"/>
      <c r="N137" s="41"/>
      <c r="O137" s="41"/>
      <c r="P137" s="41"/>
      <c r="Q137" s="41"/>
      <c r="R137" s="41"/>
      <c r="U137" s="51" t="s">
        <v>76</v>
      </c>
      <c r="V137" s="51" t="s">
        <v>77</v>
      </c>
      <c r="W137" s="50" t="s">
        <v>78</v>
      </c>
    </row>
    <row r="138" spans="2:23" ht="29" x14ac:dyDescent="0.35">
      <c r="B138" s="67"/>
      <c r="C138" s="41"/>
      <c r="D138" s="55" t="s">
        <v>35</v>
      </c>
      <c r="E138" s="56" t="s">
        <v>36</v>
      </c>
      <c r="F138" s="56" t="s">
        <v>37</v>
      </c>
      <c r="G138" s="41"/>
      <c r="H138" s="41"/>
      <c r="I138" s="68"/>
      <c r="J138" s="41"/>
      <c r="K138" s="41"/>
      <c r="L138" s="41"/>
      <c r="M138" s="41"/>
      <c r="N138" s="41"/>
      <c r="O138" s="41"/>
      <c r="P138" s="41"/>
      <c r="Q138" s="41"/>
      <c r="R138" s="41"/>
      <c r="U138" s="51" t="s">
        <v>79</v>
      </c>
      <c r="V138" s="51" t="s">
        <v>80</v>
      </c>
      <c r="W138" s="50" t="s">
        <v>81</v>
      </c>
    </row>
    <row r="139" spans="2:23" ht="15.5" x14ac:dyDescent="0.35">
      <c r="B139" s="67"/>
      <c r="C139" s="25" t="s">
        <v>63</v>
      </c>
      <c r="D139" s="75" t="s">
        <v>39</v>
      </c>
      <c r="E139" s="74"/>
      <c r="F139" s="75" t="s">
        <v>31</v>
      </c>
      <c r="G139" s="41"/>
      <c r="H139" s="41"/>
      <c r="I139" s="68"/>
      <c r="J139" s="41"/>
      <c r="K139" s="41"/>
      <c r="L139" s="41"/>
      <c r="M139" s="41"/>
      <c r="N139" s="41"/>
      <c r="O139" s="41"/>
      <c r="P139" s="41"/>
      <c r="Q139" s="41"/>
      <c r="R139" s="41"/>
      <c r="U139" s="50" t="s">
        <v>82</v>
      </c>
      <c r="V139" s="50" t="s">
        <v>83</v>
      </c>
      <c r="W139" s="50" t="s">
        <v>84</v>
      </c>
    </row>
    <row r="140" spans="2:23" x14ac:dyDescent="0.35">
      <c r="B140" s="67"/>
      <c r="C140" s="41"/>
      <c r="D140" s="41"/>
      <c r="E140" s="41"/>
      <c r="F140" s="41"/>
      <c r="G140" s="41"/>
      <c r="H140" s="41"/>
      <c r="I140" s="68"/>
      <c r="J140" s="41"/>
      <c r="K140" s="41"/>
      <c r="L140" s="41"/>
      <c r="M140" s="41"/>
      <c r="N140" s="41"/>
      <c r="O140" s="41"/>
      <c r="P140" s="41"/>
      <c r="Q140" s="41"/>
      <c r="R140" s="41"/>
      <c r="U140" s="50" t="s">
        <v>85</v>
      </c>
      <c r="V140" s="50" t="s">
        <v>86</v>
      </c>
      <c r="W140" s="50" t="s">
        <v>86</v>
      </c>
    </row>
    <row r="141" spans="2:23" ht="15.5" x14ac:dyDescent="0.35">
      <c r="B141" s="67"/>
      <c r="C141" s="41"/>
      <c r="D141" s="57" t="s">
        <v>52</v>
      </c>
      <c r="E141" s="41"/>
      <c r="F141" s="57" t="s">
        <v>53</v>
      </c>
      <c r="G141" s="41"/>
      <c r="H141" s="41"/>
      <c r="I141" s="68"/>
      <c r="J141" s="41"/>
      <c r="K141" s="41"/>
      <c r="L141" s="41"/>
      <c r="M141" s="41"/>
      <c r="N141" s="41"/>
      <c r="O141" s="41"/>
      <c r="P141" s="41"/>
      <c r="Q141" s="41"/>
      <c r="R141" s="41"/>
    </row>
    <row r="142" spans="2:23" ht="18.5" x14ac:dyDescent="0.5">
      <c r="B142" s="67"/>
      <c r="C142" s="25" t="s">
        <v>59</v>
      </c>
      <c r="D142" s="77"/>
      <c r="E142" s="39" t="s">
        <v>54</v>
      </c>
      <c r="F142" s="79"/>
      <c r="G142" s="39" t="s">
        <v>55</v>
      </c>
      <c r="H142" s="41"/>
      <c r="I142" s="68"/>
      <c r="J142" s="41"/>
      <c r="K142" s="41"/>
      <c r="L142" s="41"/>
      <c r="M142" s="41"/>
      <c r="N142" s="41"/>
      <c r="O142" s="41"/>
      <c r="P142" s="41"/>
      <c r="Q142" s="41"/>
      <c r="R142" s="41"/>
    </row>
    <row r="143" spans="2:23" ht="15.5" x14ac:dyDescent="0.35">
      <c r="B143" s="67"/>
      <c r="C143" s="25" t="str">
        <f>"Gesamterzeugung Strom in "&amp;G7&amp;":"</f>
        <v>Gesamterzeugung Strom in Bilanzjahr::</v>
      </c>
      <c r="D143" s="77"/>
      <c r="E143" s="39" t="s">
        <v>49</v>
      </c>
      <c r="F143" s="80"/>
      <c r="G143" s="39" t="s">
        <v>49</v>
      </c>
      <c r="H143" s="41"/>
      <c r="I143" s="68"/>
      <c r="J143" s="41"/>
      <c r="K143" s="41"/>
      <c r="L143" s="41"/>
      <c r="M143" s="41"/>
      <c r="N143" s="41"/>
      <c r="O143" s="41"/>
      <c r="P143" s="41"/>
      <c r="Q143" s="41"/>
      <c r="R143" s="41"/>
    </row>
    <row r="144" spans="2:23" x14ac:dyDescent="0.35">
      <c r="B144" s="67"/>
      <c r="C144" s="41"/>
      <c r="D144" s="41"/>
      <c r="E144" s="41"/>
      <c r="F144" s="41"/>
      <c r="G144" s="41"/>
      <c r="H144" s="41"/>
      <c r="I144" s="68"/>
      <c r="J144" s="41"/>
      <c r="K144" s="41"/>
      <c r="L144" s="41"/>
      <c r="M144" s="41"/>
      <c r="N144" s="41"/>
      <c r="O144" s="41"/>
      <c r="P144" s="41"/>
      <c r="Q144" s="41"/>
      <c r="R144" s="41"/>
    </row>
    <row r="145" spans="2:9" ht="16" thickBot="1" x14ac:dyDescent="0.4">
      <c r="B145" s="72"/>
      <c r="C145" s="48" t="s">
        <v>64</v>
      </c>
      <c r="D145" s="82"/>
      <c r="E145" s="49" t="s">
        <v>65</v>
      </c>
      <c r="F145" s="49"/>
      <c r="G145" s="49"/>
      <c r="H145" s="49"/>
      <c r="I145" s="73"/>
    </row>
    <row r="148" spans="2:9" ht="19" x14ac:dyDescent="0.35">
      <c r="B148" s="89" t="str">
        <f>"4.2 Erzeugung von elektrischer Prozessenergie im Jahr "&amp;G7</f>
        <v>4.2 Erzeugung von elektrischer Prozessenergie im Jahr Bilanzjahr:</v>
      </c>
      <c r="C148" s="89"/>
      <c r="D148" s="89"/>
      <c r="E148" s="89"/>
      <c r="F148" s="89"/>
      <c r="G148" s="89"/>
      <c r="H148" s="89"/>
      <c r="I148" s="89"/>
    </row>
    <row r="150" spans="2:9" ht="15.5" x14ac:dyDescent="0.35">
      <c r="B150" s="41"/>
      <c r="C150" s="41"/>
      <c r="D150" s="37" t="s">
        <v>87</v>
      </c>
      <c r="E150" s="76" t="s">
        <v>46</v>
      </c>
      <c r="F150" s="41"/>
      <c r="G150" s="41"/>
      <c r="H150" s="41"/>
      <c r="I150" s="41"/>
    </row>
    <row r="151" spans="2:9" ht="15" thickBot="1" x14ac:dyDescent="0.4">
      <c r="B151" s="41"/>
      <c r="C151" s="41"/>
      <c r="D151" s="41"/>
      <c r="E151" s="41"/>
      <c r="F151" s="41"/>
      <c r="G151" s="41"/>
      <c r="H151" s="41"/>
      <c r="I151" s="41"/>
    </row>
    <row r="152" spans="2:9" x14ac:dyDescent="0.35">
      <c r="B152" s="65"/>
      <c r="C152" s="47"/>
      <c r="D152" s="47"/>
      <c r="E152" s="47"/>
      <c r="F152" s="47"/>
      <c r="G152" s="47"/>
      <c r="H152" s="47"/>
      <c r="I152" s="66"/>
    </row>
    <row r="153" spans="2:9" ht="19" x14ac:dyDescent="0.45">
      <c r="B153" s="67"/>
      <c r="C153" s="52" t="s">
        <v>50</v>
      </c>
      <c r="D153" s="38"/>
      <c r="E153" s="38"/>
      <c r="F153" s="38"/>
      <c r="G153" s="8"/>
      <c r="H153" s="41"/>
      <c r="I153" s="68"/>
    </row>
    <row r="154" spans="2:9" x14ac:dyDescent="0.35">
      <c r="B154" s="67"/>
      <c r="C154" s="41"/>
      <c r="D154" s="41"/>
      <c r="E154" s="41"/>
      <c r="F154" s="41"/>
      <c r="G154" s="41"/>
      <c r="H154" s="41"/>
      <c r="I154" s="68"/>
    </row>
    <row r="155" spans="2:9" ht="15.5" x14ac:dyDescent="0.35">
      <c r="B155" s="67"/>
      <c r="C155" s="13" t="s">
        <v>58</v>
      </c>
      <c r="D155" s="78"/>
      <c r="E155" s="7" t="str">
        <f>IF(D155="","&lt;-- Bitte geben Sie hier den Anlagentyp an!","")</f>
        <v>&lt;-- Bitte geben Sie hier den Anlagentyp an!</v>
      </c>
      <c r="F155" s="41"/>
      <c r="G155" s="41"/>
      <c r="H155" s="41"/>
      <c r="I155" s="68"/>
    </row>
    <row r="156" spans="2:9" x14ac:dyDescent="0.35">
      <c r="B156" s="67"/>
      <c r="C156" s="41"/>
      <c r="D156" s="46" t="s">
        <v>88</v>
      </c>
      <c r="E156" s="41"/>
      <c r="F156" s="41"/>
      <c r="G156" s="41"/>
      <c r="H156" s="41"/>
      <c r="I156" s="68"/>
    </row>
    <row r="157" spans="2:9" ht="29" x14ac:dyDescent="0.35">
      <c r="B157" s="67"/>
      <c r="C157" s="41"/>
      <c r="D157" s="55" t="s">
        <v>35</v>
      </c>
      <c r="E157" s="56" t="s">
        <v>36</v>
      </c>
      <c r="F157" s="56" t="s">
        <v>37</v>
      </c>
      <c r="G157" s="41"/>
      <c r="H157" s="41"/>
      <c r="I157" s="68"/>
    </row>
    <row r="158" spans="2:9" ht="15.5" x14ac:dyDescent="0.35">
      <c r="B158" s="67"/>
      <c r="C158" s="25" t="s">
        <v>63</v>
      </c>
      <c r="D158" s="75" t="s">
        <v>39</v>
      </c>
      <c r="E158" s="74"/>
      <c r="F158" s="75" t="s">
        <v>31</v>
      </c>
      <c r="G158" s="41"/>
      <c r="H158" s="41"/>
      <c r="I158" s="68"/>
    </row>
    <row r="159" spans="2:9" x14ac:dyDescent="0.35">
      <c r="B159" s="67"/>
      <c r="C159" s="41"/>
      <c r="D159" s="41"/>
      <c r="E159" s="41"/>
      <c r="F159" s="41"/>
      <c r="G159" s="41"/>
      <c r="H159" s="41"/>
      <c r="I159" s="68"/>
    </row>
    <row r="160" spans="2:9" ht="15.5" x14ac:dyDescent="0.35">
      <c r="B160" s="67"/>
      <c r="C160" s="41"/>
      <c r="D160" s="40" t="s">
        <v>52</v>
      </c>
      <c r="E160" s="41"/>
      <c r="F160" s="41"/>
      <c r="G160" s="41"/>
      <c r="H160" s="41"/>
      <c r="I160" s="68"/>
    </row>
    <row r="161" spans="2:9" ht="18.5" x14ac:dyDescent="0.5">
      <c r="B161" s="67"/>
      <c r="C161" s="25" t="s">
        <v>59</v>
      </c>
      <c r="D161" s="77"/>
      <c r="E161" s="39" t="s">
        <v>54</v>
      </c>
      <c r="F161" s="41"/>
      <c r="G161" s="41"/>
      <c r="H161" s="41"/>
      <c r="I161" s="68"/>
    </row>
    <row r="162" spans="2:9" ht="15.5" x14ac:dyDescent="0.35">
      <c r="B162" s="67"/>
      <c r="C162" s="25" t="str">
        <f>"Gesamterzeugung Strom in "&amp;G39&amp;":"</f>
        <v>Gesamterzeugung Strom in :</v>
      </c>
      <c r="D162" s="77"/>
      <c r="E162" s="39" t="s">
        <v>49</v>
      </c>
      <c r="F162" s="41"/>
      <c r="G162" s="41"/>
      <c r="H162" s="41"/>
      <c r="I162" s="68"/>
    </row>
    <row r="163" spans="2:9" x14ac:dyDescent="0.35">
      <c r="B163" s="67"/>
      <c r="C163" s="41"/>
      <c r="D163" s="41"/>
      <c r="E163" s="41"/>
      <c r="F163" s="41"/>
      <c r="G163" s="41"/>
      <c r="H163" s="41"/>
      <c r="I163" s="68"/>
    </row>
    <row r="164" spans="2:9" x14ac:dyDescent="0.35">
      <c r="B164" s="67"/>
      <c r="C164" s="41"/>
      <c r="D164" s="41"/>
      <c r="E164" s="41"/>
      <c r="F164" s="41"/>
      <c r="G164" s="41"/>
      <c r="H164" s="41"/>
      <c r="I164" s="68"/>
    </row>
    <row r="165" spans="2:9" ht="19" x14ac:dyDescent="0.45">
      <c r="B165" s="67"/>
      <c r="C165" s="52" t="s">
        <v>69</v>
      </c>
      <c r="D165" s="38"/>
      <c r="E165" s="38"/>
      <c r="F165" s="38"/>
      <c r="G165" s="8"/>
      <c r="H165" s="41"/>
      <c r="I165" s="68"/>
    </row>
    <row r="166" spans="2:9" x14ac:dyDescent="0.35">
      <c r="B166" s="67"/>
      <c r="C166" s="41"/>
      <c r="D166" s="41"/>
      <c r="E166" s="41"/>
      <c r="F166" s="41"/>
      <c r="G166" s="41"/>
      <c r="H166" s="41"/>
      <c r="I166" s="68"/>
    </row>
    <row r="167" spans="2:9" ht="15.5" x14ac:dyDescent="0.35">
      <c r="B167" s="67"/>
      <c r="C167" s="13" t="s">
        <v>58</v>
      </c>
      <c r="D167" s="78"/>
      <c r="E167" s="7" t="str">
        <f>IF(D167="","&lt;-- Bitte geben Sie hier den Anlagentyp an!","")</f>
        <v>&lt;-- Bitte geben Sie hier den Anlagentyp an!</v>
      </c>
      <c r="F167" s="41"/>
      <c r="G167" s="41"/>
      <c r="H167" s="41"/>
      <c r="I167" s="68"/>
    </row>
    <row r="168" spans="2:9" x14ac:dyDescent="0.35">
      <c r="B168" s="67"/>
      <c r="C168" s="41"/>
      <c r="D168" s="46" t="s">
        <v>88</v>
      </c>
      <c r="E168" s="41"/>
      <c r="F168" s="41"/>
      <c r="G168" s="41"/>
      <c r="H168" s="41"/>
      <c r="I168" s="68"/>
    </row>
    <row r="169" spans="2:9" ht="29" x14ac:dyDescent="0.35">
      <c r="B169" s="67"/>
      <c r="C169" s="41"/>
      <c r="D169" s="55" t="s">
        <v>35</v>
      </c>
      <c r="E169" s="56" t="s">
        <v>36</v>
      </c>
      <c r="F169" s="56" t="s">
        <v>37</v>
      </c>
      <c r="G169" s="41"/>
      <c r="H169" s="41"/>
      <c r="I169" s="68"/>
    </row>
    <row r="170" spans="2:9" ht="15.5" x14ac:dyDescent="0.35">
      <c r="B170" s="67"/>
      <c r="C170" s="25" t="s">
        <v>63</v>
      </c>
      <c r="D170" s="75" t="s">
        <v>39</v>
      </c>
      <c r="E170" s="74"/>
      <c r="F170" s="75" t="s">
        <v>31</v>
      </c>
      <c r="G170" s="41"/>
      <c r="H170" s="41"/>
      <c r="I170" s="68"/>
    </row>
    <row r="171" spans="2:9" x14ac:dyDescent="0.35">
      <c r="B171" s="67"/>
      <c r="C171" s="41"/>
      <c r="D171" s="41"/>
      <c r="E171" s="41"/>
      <c r="F171" s="41"/>
      <c r="G171" s="41"/>
      <c r="H171" s="41"/>
      <c r="I171" s="68"/>
    </row>
    <row r="172" spans="2:9" ht="15.5" x14ac:dyDescent="0.35">
      <c r="B172" s="67"/>
      <c r="C172" s="41"/>
      <c r="D172" s="40" t="s">
        <v>52</v>
      </c>
      <c r="E172" s="41"/>
      <c r="F172" s="41"/>
      <c r="G172" s="41"/>
      <c r="H172" s="41"/>
      <c r="I172" s="68"/>
    </row>
    <row r="173" spans="2:9" ht="18.5" x14ac:dyDescent="0.5">
      <c r="B173" s="67"/>
      <c r="C173" s="25" t="s">
        <v>59</v>
      </c>
      <c r="D173" s="77"/>
      <c r="E173" s="39" t="s">
        <v>54</v>
      </c>
      <c r="F173" s="41"/>
      <c r="G173" s="41"/>
      <c r="H173" s="41"/>
      <c r="I173" s="68"/>
    </row>
    <row r="174" spans="2:9" ht="15.5" x14ac:dyDescent="0.35">
      <c r="B174" s="67"/>
      <c r="C174" s="25" t="str">
        <f>"Gesamterzeugung Strom in "&amp;G39&amp;":"</f>
        <v>Gesamterzeugung Strom in :</v>
      </c>
      <c r="D174" s="77"/>
      <c r="E174" s="39" t="s">
        <v>49</v>
      </c>
      <c r="F174" s="41"/>
      <c r="G174" s="41"/>
      <c r="H174" s="41"/>
      <c r="I174" s="68"/>
    </row>
    <row r="175" spans="2:9" ht="15" thickBot="1" x14ac:dyDescent="0.4">
      <c r="B175" s="72"/>
      <c r="C175" s="49"/>
      <c r="D175" s="49"/>
      <c r="E175" s="49"/>
      <c r="F175" s="49"/>
      <c r="G175" s="49"/>
      <c r="H175" s="49"/>
      <c r="I175" s="73"/>
    </row>
    <row r="177" spans="2:9" ht="19" x14ac:dyDescent="0.35">
      <c r="B177" s="44" t="s">
        <v>89</v>
      </c>
      <c r="C177" s="44" t="str">
        <f>"Abwärmenpotenzial im Jahr "&amp;G7</f>
        <v>Abwärmenpotenzial im Jahr Bilanzjahr:</v>
      </c>
      <c r="D177" s="44"/>
      <c r="E177" s="44"/>
      <c r="F177" s="44"/>
      <c r="G177" s="44"/>
      <c r="H177" s="44"/>
      <c r="I177" s="44"/>
    </row>
    <row r="178" spans="2:9" ht="15" thickBot="1" x14ac:dyDescent="0.4">
      <c r="B178" s="41"/>
      <c r="C178" s="41"/>
      <c r="D178" s="41"/>
      <c r="E178" s="41"/>
      <c r="F178" s="41"/>
      <c r="G178" s="41"/>
      <c r="H178" s="41"/>
      <c r="I178" s="41"/>
    </row>
    <row r="179" spans="2:9" x14ac:dyDescent="0.35">
      <c r="B179" s="65"/>
      <c r="C179" s="47"/>
      <c r="D179" s="47"/>
      <c r="E179" s="47"/>
      <c r="F179" s="47"/>
      <c r="G179" s="47"/>
      <c r="H179" s="47"/>
      <c r="I179" s="66"/>
    </row>
    <row r="180" spans="2:9" x14ac:dyDescent="0.35">
      <c r="B180" s="67"/>
      <c r="C180" s="41" t="s">
        <v>90</v>
      </c>
      <c r="D180" s="41"/>
      <c r="E180" s="41"/>
      <c r="F180" s="41"/>
      <c r="G180" s="41"/>
      <c r="H180" s="41"/>
      <c r="I180" s="68"/>
    </row>
    <row r="181" spans="2:9" x14ac:dyDescent="0.35">
      <c r="B181" s="67"/>
      <c r="C181" s="41"/>
      <c r="D181" s="41"/>
      <c r="E181" s="41"/>
      <c r="F181" s="41"/>
      <c r="G181" s="41"/>
      <c r="H181" s="41"/>
      <c r="I181" s="68"/>
    </row>
    <row r="182" spans="2:9" ht="33.65" customHeight="1" x14ac:dyDescent="0.35">
      <c r="B182" s="67"/>
      <c r="C182" s="41"/>
      <c r="D182" s="55" t="s">
        <v>91</v>
      </c>
      <c r="E182" s="56" t="s">
        <v>92</v>
      </c>
      <c r="F182" s="56" t="s">
        <v>93</v>
      </c>
      <c r="G182" s="56" t="s">
        <v>94</v>
      </c>
      <c r="H182" s="58" t="s">
        <v>95</v>
      </c>
      <c r="I182" s="68"/>
    </row>
    <row r="183" spans="2:9" x14ac:dyDescent="0.35">
      <c r="B183" s="67"/>
      <c r="C183" s="45" t="s">
        <v>96</v>
      </c>
      <c r="D183" s="75" t="s">
        <v>39</v>
      </c>
      <c r="E183" s="74"/>
      <c r="F183" s="75" t="s">
        <v>31</v>
      </c>
      <c r="G183" s="74"/>
      <c r="H183" s="84"/>
      <c r="I183" s="68"/>
    </row>
    <row r="184" spans="2:9" x14ac:dyDescent="0.35">
      <c r="B184" s="67"/>
      <c r="C184" s="45" t="s">
        <v>96</v>
      </c>
      <c r="D184" s="75" t="s">
        <v>39</v>
      </c>
      <c r="E184" s="74"/>
      <c r="F184" s="75" t="s">
        <v>31</v>
      </c>
      <c r="G184" s="74"/>
      <c r="H184" s="84"/>
      <c r="I184" s="68"/>
    </row>
    <row r="185" spans="2:9" x14ac:dyDescent="0.35">
      <c r="B185" s="67"/>
      <c r="C185" s="45" t="s">
        <v>96</v>
      </c>
      <c r="D185" s="75" t="s">
        <v>39</v>
      </c>
      <c r="E185" s="74"/>
      <c r="F185" s="75" t="s">
        <v>31</v>
      </c>
      <c r="G185" s="74"/>
      <c r="H185" s="84"/>
      <c r="I185" s="68"/>
    </row>
    <row r="186" spans="2:9" x14ac:dyDescent="0.35">
      <c r="B186" s="67"/>
      <c r="C186" s="45" t="s">
        <v>96</v>
      </c>
      <c r="D186" s="75" t="s">
        <v>39</v>
      </c>
      <c r="E186" s="74"/>
      <c r="F186" s="75" t="s">
        <v>31</v>
      </c>
      <c r="G186" s="74"/>
      <c r="H186" s="84"/>
      <c r="I186" s="68"/>
    </row>
    <row r="187" spans="2:9" ht="15" thickBot="1" x14ac:dyDescent="0.4">
      <c r="B187" s="72"/>
      <c r="C187" s="49"/>
      <c r="D187" s="49"/>
      <c r="E187" s="49"/>
      <c r="F187" s="49"/>
      <c r="G187" s="49"/>
      <c r="H187" s="49"/>
      <c r="I187" s="73"/>
    </row>
    <row r="189" spans="2:9" ht="19" x14ac:dyDescent="0.35">
      <c r="B189" s="44" t="s">
        <v>97</v>
      </c>
      <c r="C189" s="44" t="str">
        <f>"Kühlung im Jahr "&amp;G7</f>
        <v>Kühlung im Jahr Bilanzjahr:</v>
      </c>
      <c r="D189" s="44"/>
      <c r="E189" s="44"/>
      <c r="F189" s="44"/>
      <c r="G189" s="44"/>
      <c r="H189" s="44"/>
      <c r="I189" s="44"/>
    </row>
    <row r="190" spans="2:9" ht="15" thickBot="1" x14ac:dyDescent="0.4">
      <c r="B190" s="41"/>
      <c r="C190" s="41"/>
      <c r="D190" s="41"/>
      <c r="E190" s="41"/>
      <c r="F190" s="41"/>
      <c r="G190" s="41"/>
      <c r="H190" s="41"/>
      <c r="I190" s="41"/>
    </row>
    <row r="191" spans="2:9" x14ac:dyDescent="0.35">
      <c r="B191" s="65"/>
      <c r="C191" s="47"/>
      <c r="D191" s="47"/>
      <c r="E191" s="47"/>
      <c r="F191" s="47"/>
      <c r="G191" s="47"/>
      <c r="H191" s="47"/>
      <c r="I191" s="66"/>
    </row>
    <row r="192" spans="2:9" ht="19" x14ac:dyDescent="0.45">
      <c r="B192" s="67"/>
      <c r="C192" s="52" t="s">
        <v>50</v>
      </c>
      <c r="D192" s="38"/>
      <c r="E192" s="38"/>
      <c r="F192" s="38"/>
      <c r="G192" s="8"/>
      <c r="H192" s="41"/>
      <c r="I192" s="68"/>
    </row>
    <row r="193" spans="2:9" x14ac:dyDescent="0.35">
      <c r="B193" s="67"/>
      <c r="C193" s="41"/>
      <c r="D193" s="41"/>
      <c r="E193" s="41"/>
      <c r="F193" s="41"/>
      <c r="G193" s="41"/>
      <c r="H193" s="41"/>
      <c r="I193" s="68"/>
    </row>
    <row r="194" spans="2:9" ht="15.5" x14ac:dyDescent="0.35">
      <c r="B194" s="67"/>
      <c r="C194" s="13" t="s">
        <v>58</v>
      </c>
      <c r="D194" s="78"/>
      <c r="E194" s="7" t="str">
        <f>IF(D194="","&lt;-- Bitte geben Sie hier den Anlagentyp an!","")</f>
        <v>&lt;-- Bitte geben Sie hier den Anlagentyp an!</v>
      </c>
      <c r="F194" s="41"/>
      <c r="G194" s="41"/>
      <c r="H194" s="41"/>
      <c r="I194" s="68"/>
    </row>
    <row r="195" spans="2:9" x14ac:dyDescent="0.35">
      <c r="B195" s="67"/>
      <c r="C195" s="41"/>
      <c r="D195" s="41"/>
      <c r="E195" s="41"/>
      <c r="F195" s="41"/>
      <c r="G195" s="41"/>
      <c r="H195" s="41"/>
      <c r="I195" s="68"/>
    </row>
    <row r="196" spans="2:9" ht="15.5" x14ac:dyDescent="0.35">
      <c r="B196" s="67"/>
      <c r="C196" s="25" t="s">
        <v>98</v>
      </c>
      <c r="D196" s="77"/>
      <c r="E196" s="41"/>
      <c r="F196" s="41"/>
      <c r="G196" s="41"/>
      <c r="H196" s="41"/>
      <c r="I196" s="68"/>
    </row>
    <row r="197" spans="2:9" ht="15.5" x14ac:dyDescent="0.35">
      <c r="B197" s="67"/>
      <c r="C197" s="25" t="s">
        <v>99</v>
      </c>
      <c r="D197" s="77"/>
      <c r="E197" s="41"/>
      <c r="F197" s="41"/>
      <c r="G197" s="41"/>
      <c r="H197" s="41"/>
      <c r="I197" s="68"/>
    </row>
    <row r="198" spans="2:9" x14ac:dyDescent="0.35">
      <c r="B198" s="67"/>
      <c r="C198" s="41"/>
      <c r="D198" s="41"/>
      <c r="E198" s="41"/>
      <c r="F198" s="41"/>
      <c r="G198" s="41"/>
      <c r="H198" s="41"/>
      <c r="I198" s="68"/>
    </row>
    <row r="199" spans="2:9" ht="15.5" x14ac:dyDescent="0.35">
      <c r="B199" s="67"/>
      <c r="C199" s="41"/>
      <c r="D199" s="57" t="s">
        <v>52</v>
      </c>
      <c r="E199" s="41"/>
      <c r="F199" s="57" t="s">
        <v>100</v>
      </c>
      <c r="G199" s="41"/>
      <c r="H199" s="41"/>
      <c r="I199" s="68"/>
    </row>
    <row r="200" spans="2:9" ht="18.5" x14ac:dyDescent="0.5">
      <c r="B200" s="67"/>
      <c r="C200" s="25" t="s">
        <v>59</v>
      </c>
      <c r="D200" s="77"/>
      <c r="E200" s="39" t="s">
        <v>54</v>
      </c>
      <c r="F200" s="79"/>
      <c r="G200" s="39" t="s">
        <v>101</v>
      </c>
      <c r="H200" s="41"/>
      <c r="I200" s="68"/>
    </row>
    <row r="201" spans="2:9" ht="15.5" x14ac:dyDescent="0.35">
      <c r="B201" s="67"/>
      <c r="C201" s="25" t="s">
        <v>102</v>
      </c>
      <c r="D201" s="77"/>
      <c r="E201" s="39" t="s">
        <v>49</v>
      </c>
      <c r="F201" s="83"/>
      <c r="G201" s="39" t="s">
        <v>103</v>
      </c>
      <c r="H201" s="41"/>
      <c r="I201" s="68"/>
    </row>
    <row r="202" spans="2:9" x14ac:dyDescent="0.35">
      <c r="B202" s="67"/>
      <c r="C202" s="41"/>
      <c r="D202" s="41"/>
      <c r="E202" s="41"/>
      <c r="F202" s="41"/>
      <c r="G202" s="41"/>
      <c r="H202" s="41"/>
      <c r="I202" s="68"/>
    </row>
    <row r="203" spans="2:9" x14ac:dyDescent="0.35">
      <c r="B203" s="67"/>
      <c r="C203" s="41"/>
      <c r="D203" s="41"/>
      <c r="E203" s="41"/>
      <c r="F203" s="41"/>
      <c r="G203" s="41"/>
      <c r="H203" s="41"/>
      <c r="I203" s="68"/>
    </row>
    <row r="204" spans="2:9" ht="19" x14ac:dyDescent="0.45">
      <c r="B204" s="67"/>
      <c r="C204" s="52" t="s">
        <v>50</v>
      </c>
      <c r="D204" s="38"/>
      <c r="E204" s="38"/>
      <c r="F204" s="38"/>
      <c r="G204" s="8"/>
      <c r="H204" s="41"/>
      <c r="I204" s="68"/>
    </row>
    <row r="205" spans="2:9" x14ac:dyDescent="0.35">
      <c r="B205" s="67"/>
      <c r="C205" s="41"/>
      <c r="D205" s="41"/>
      <c r="E205" s="41"/>
      <c r="F205" s="41"/>
      <c r="G205" s="41"/>
      <c r="H205" s="41"/>
      <c r="I205" s="68"/>
    </row>
    <row r="206" spans="2:9" ht="15.5" x14ac:dyDescent="0.35">
      <c r="B206" s="67"/>
      <c r="C206" s="13" t="s">
        <v>58</v>
      </c>
      <c r="D206" s="78"/>
      <c r="E206" s="7" t="str">
        <f>IF(D206="","&lt;-- Bitte geben Sie hier den Anlagentyp an!","")</f>
        <v>&lt;-- Bitte geben Sie hier den Anlagentyp an!</v>
      </c>
      <c r="F206" s="41"/>
      <c r="G206" s="41"/>
      <c r="H206" s="41"/>
      <c r="I206" s="68"/>
    </row>
    <row r="207" spans="2:9" x14ac:dyDescent="0.35">
      <c r="B207" s="67"/>
      <c r="C207" s="41"/>
      <c r="D207" s="41"/>
      <c r="E207" s="41"/>
      <c r="F207" s="41"/>
      <c r="G207" s="41"/>
      <c r="H207" s="41"/>
      <c r="I207" s="68"/>
    </row>
    <row r="208" spans="2:9" ht="15.5" x14ac:dyDescent="0.35">
      <c r="B208" s="67"/>
      <c r="C208" s="25" t="s">
        <v>98</v>
      </c>
      <c r="D208" s="77"/>
      <c r="E208" s="41"/>
      <c r="F208" s="41"/>
      <c r="G208" s="41"/>
      <c r="H208" s="41"/>
      <c r="I208" s="68"/>
    </row>
    <row r="209" spans="2:9" ht="15.5" x14ac:dyDescent="0.35">
      <c r="B209" s="67"/>
      <c r="C209" s="25" t="s">
        <v>99</v>
      </c>
      <c r="D209" s="77"/>
      <c r="E209" s="41"/>
      <c r="F209" s="41"/>
      <c r="G209" s="41"/>
      <c r="H209" s="41"/>
      <c r="I209" s="68"/>
    </row>
    <row r="210" spans="2:9" x14ac:dyDescent="0.35">
      <c r="B210" s="67"/>
      <c r="C210" s="41"/>
      <c r="D210" s="41"/>
      <c r="E210" s="41"/>
      <c r="F210" s="41"/>
      <c r="G210" s="41"/>
      <c r="H210" s="41"/>
      <c r="I210" s="68"/>
    </row>
    <row r="211" spans="2:9" ht="15.5" x14ac:dyDescent="0.35">
      <c r="B211" s="67"/>
      <c r="C211" s="41"/>
      <c r="D211" s="57" t="s">
        <v>52</v>
      </c>
      <c r="E211" s="41"/>
      <c r="F211" s="57" t="s">
        <v>100</v>
      </c>
      <c r="G211" s="41"/>
      <c r="H211" s="41"/>
      <c r="I211" s="68"/>
    </row>
    <row r="212" spans="2:9" ht="18.5" x14ac:dyDescent="0.5">
      <c r="B212" s="67"/>
      <c r="C212" s="25" t="s">
        <v>59</v>
      </c>
      <c r="D212" s="77"/>
      <c r="E212" s="39" t="s">
        <v>54</v>
      </c>
      <c r="F212" s="79"/>
      <c r="G212" s="39" t="s">
        <v>101</v>
      </c>
      <c r="H212" s="41"/>
      <c r="I212" s="68"/>
    </row>
    <row r="213" spans="2:9" ht="15.5" x14ac:dyDescent="0.35">
      <c r="B213" s="67"/>
      <c r="C213" s="25" t="s">
        <v>102</v>
      </c>
      <c r="D213" s="77"/>
      <c r="E213" s="39" t="s">
        <v>49</v>
      </c>
      <c r="F213" s="83"/>
      <c r="G213" s="39" t="s">
        <v>103</v>
      </c>
      <c r="H213" s="41"/>
      <c r="I213" s="68"/>
    </row>
    <row r="214" spans="2:9" ht="15" thickBot="1" x14ac:dyDescent="0.4">
      <c r="B214" s="72"/>
      <c r="C214" s="49"/>
      <c r="D214" s="49"/>
      <c r="E214" s="49"/>
      <c r="F214" s="49"/>
      <c r="G214" s="49"/>
      <c r="H214" s="49"/>
      <c r="I214" s="73"/>
    </row>
  </sheetData>
  <sheetProtection selectLockedCells="1"/>
  <mergeCells count="42">
    <mergeCell ref="D27:F27"/>
    <mergeCell ref="D29:F29"/>
    <mergeCell ref="D31:F31"/>
    <mergeCell ref="B20:K20"/>
    <mergeCell ref="D30:F30"/>
    <mergeCell ref="J25:M25"/>
    <mergeCell ref="B26:E26"/>
    <mergeCell ref="B25:I25"/>
    <mergeCell ref="B28:C28"/>
    <mergeCell ref="D28:F28"/>
    <mergeCell ref="B27:C27"/>
    <mergeCell ref="D32:F32"/>
    <mergeCell ref="D85:G85"/>
    <mergeCell ref="C37:G37"/>
    <mergeCell ref="C48:H48"/>
    <mergeCell ref="F46:H46"/>
    <mergeCell ref="D96:G96"/>
    <mergeCell ref="D107:G107"/>
    <mergeCell ref="G51:H51"/>
    <mergeCell ref="G52:H52"/>
    <mergeCell ref="G53:H53"/>
    <mergeCell ref="G54:H54"/>
    <mergeCell ref="G55:H55"/>
    <mergeCell ref="G56:H56"/>
    <mergeCell ref="B65:I65"/>
    <mergeCell ref="B61:I61"/>
    <mergeCell ref="B148:I148"/>
    <mergeCell ref="C36:G36"/>
    <mergeCell ref="C35:G35"/>
    <mergeCell ref="D110:G110"/>
    <mergeCell ref="F69:G69"/>
    <mergeCell ref="F70:G70"/>
    <mergeCell ref="B74:I74"/>
    <mergeCell ref="D108:G108"/>
    <mergeCell ref="D109:G109"/>
    <mergeCell ref="B118:I118"/>
    <mergeCell ref="C42:H42"/>
    <mergeCell ref="F45:H45"/>
    <mergeCell ref="B39:I39"/>
    <mergeCell ref="G50:H50"/>
    <mergeCell ref="F44:H44"/>
    <mergeCell ref="F68:G68"/>
  </mergeCells>
  <phoneticPr fontId="22" type="noConversion"/>
  <dataValidations count="7">
    <dataValidation type="list" allowBlank="1" showInputMessage="1" showErrorMessage="1" sqref="E45:E46" xr:uid="{915E79A5-A21D-462A-BA98-BDC1DD049E4D}">
      <formula1>"Bitte wählen!,kWh/a,MWh/a"</formula1>
    </dataValidation>
    <dataValidation type="list" allowBlank="1" showInputMessage="1" showErrorMessage="1" sqref="F51:F56 F126 F139 F158 F170 F197 F209" xr:uid="{155FB4D2-3C8D-4989-8944-64603AE55DF9}">
      <formula1>"Bitte wählen!,kWh/a,MWh/a,Liter/a,m³/a,kg/a,to/a,SRm/a,Ster/a"</formula1>
    </dataValidation>
    <dataValidation type="list" allowBlank="1" showInputMessage="1" showErrorMessage="1" sqref="D51:D56 D126 D139 D158 D170" xr:uid="{4FB85548-C769-481B-99CC-BEF2C3FCA9A1}">
      <formula1>"Bitte auswählen!, Erdgas,Heizöl,Holz (alle Arten),Flüssiggas,Nah-/ Fernwärme,Direktheizung Strom,Nachtspeicher (Strom),Wärmepumpenstrom,Solarthermie (in m² oder kWh/a),Abwärme,sonsige Erneuerbare,sonstige konventionelle,Steinkohle,Braunkohle"</formula1>
    </dataValidation>
    <dataValidation type="list" allowBlank="1" showInputMessage="1" showErrorMessage="1" sqref="E63 E116 E150 E218" xr:uid="{09BC654C-BA84-46F5-82EA-C1BA6BB8C0DB}">
      <formula1>"Bitte wählen!,Ja,Nein"</formula1>
    </dataValidation>
    <dataValidation type="list" allowBlank="1" showInputMessage="1" showErrorMessage="1" sqref="D183:D186" xr:uid="{0FE9ADAA-F64C-4743-B0DB-545BCB3B581C}">
      <formula1>"Bitte auswählen!, Abluft, Abgas, Abwasser, Kühlwasser, Sonstige"</formula1>
    </dataValidation>
    <dataValidation type="list" allowBlank="1" showInputMessage="1" showErrorMessage="1" sqref="F183:F186" xr:uid="{E5046813-2575-4794-B942-F681263B4EAD}">
      <formula1>"Bitte wählen!, m3/a, m3/h"</formula1>
    </dataValidation>
    <dataValidation type="list" allowBlank="1" showInputMessage="1" showErrorMessage="1" sqref="D194 D206" xr:uid="{64376174-9FF3-4819-88BF-77312BC3248A}">
      <formula1>"Bitte wählen!, Zentrale Kältebereitstellung, Mobile Kleinkühlgeräte, Dezentrale Klimageräte"</formula1>
    </dataValidation>
  </dataValidations>
  <hyperlinks>
    <hyperlink ref="V136" r:id="rId1" xr:uid="{1C2EE1A7-6715-4137-8285-8824D05AAAA8}"/>
  </hyperlinks>
  <pageMargins left="0.7" right="0.7" top="0.78740157499999996" bottom="0.78740157499999996" header="0.3" footer="0.3"/>
  <pageSetup paperSize="9" scale="1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AEB54ACBF14B4FAFE1247BB14A86A9" ma:contentTypeVersion="14" ma:contentTypeDescription="Ein neues Dokument erstellen." ma:contentTypeScope="" ma:versionID="ec2f19ecb1f0bf5875c62ed3decabff8">
  <xsd:schema xmlns:xsd="http://www.w3.org/2001/XMLSchema" xmlns:xs="http://www.w3.org/2001/XMLSchema" xmlns:p="http://schemas.microsoft.com/office/2006/metadata/properties" xmlns:ns2="2e8c7afe-d50d-4213-a769-33286a5417d9" xmlns:ns3="21e13025-433e-45ea-bbba-f5fcbfc50d91" targetNamespace="http://schemas.microsoft.com/office/2006/metadata/properties" ma:root="true" ma:fieldsID="6d9301685be24e5f70869b83c5b87874" ns2:_="" ns3:_="">
    <xsd:import namespace="2e8c7afe-d50d-4213-a769-33286a5417d9"/>
    <xsd:import namespace="21e13025-433e-45ea-bbba-f5fcbfc50d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c7afe-d50d-4213-a769-33286a541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c02ca749-48e5-4259-9073-f711064ac8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13025-433e-45ea-bbba-f5fcbfc50d9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9494a-4ee5-487f-9b30-688c5a948649}" ma:internalName="TaxCatchAll" ma:showField="CatchAllData" ma:web="21e13025-433e-45ea-bbba-f5fcbfc50d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e13025-433e-45ea-bbba-f5fcbfc50d91" xsi:nil="true"/>
    <lcf76f155ced4ddcb4097134ff3c332f xmlns="2e8c7afe-d50d-4213-a769-33286a5417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F11715-E568-4431-B227-9EC4224F00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B8D7CB-1E2E-4926-9332-28FC48B41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c7afe-d50d-4213-a769-33286a5417d9"/>
    <ds:schemaRef ds:uri="21e13025-433e-45ea-bbba-f5fcbfc50d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4FF448-48AE-454F-9587-F03DD30EF5A5}">
  <ds:schemaRefs>
    <ds:schemaRef ds:uri="a63e6dbe-8c1b-4acb-bd37-fdb0ed3f2462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a00d50e-a37f-4db1-9b10-081839ee1110"/>
    <ds:schemaRef ds:uri="http://www.w3.org/XML/1998/namespace"/>
    <ds:schemaRef ds:uri="21e13025-433e-45ea-bbba-f5fcbfc50d91"/>
    <ds:schemaRef ds:uri="2e8c7afe-d50d-4213-a769-33286a5417d9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Großverbraucher, Unternehmen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Bücker</dc:creator>
  <cp:keywords/>
  <dc:description/>
  <cp:lastModifiedBy>Adrian Hausner</cp:lastModifiedBy>
  <cp:revision/>
  <dcterms:created xsi:type="dcterms:W3CDTF">2021-08-01T13:16:46Z</dcterms:created>
  <dcterms:modified xsi:type="dcterms:W3CDTF">2025-05-14T12:25:36Z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0x010100ECAEB54ACBF14B4FAFE1247BB14A86A9</vt:lpwstr>
  </property>
  <property fmtid="{D5CDD505-2E9C-101B-9397-08002B2CF9AE}" pid="3" name="MediaServiceImageTags">
    <vt:lpwstr/>
  </property>
</Properties>
</file>