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ttps://inevdero.sharepoint.com/sites/INEV-GmbH/07_Share/5_Projekte/KWP_Freyung_BAG/01_Bestandsanalyse/02_Datenerhebung/00_zu versenden/"/>
    </mc:Choice>
  </mc:AlternateContent>
  <xr:revisionPtr revIDLastSave="3" documentId="13_ncr:1_{C354F0DF-2393-45F6-B9AF-241840592020}" xr6:coauthVersionLast="47" xr6:coauthVersionMax="47" xr10:uidLastSave="{AD2847CC-02E3-4653-B573-7A2305F6B069}"/>
  <bookViews>
    <workbookView xWindow="-9720" yWindow="-21710" windowWidth="38620" windowHeight="21100" xr2:uid="{9C50A045-3627-4165-9328-66ED23F0D4FE}"/>
  </bookViews>
  <sheets>
    <sheet name="Wärmeabsatz" sheetId="1" r:id="rId1"/>
    <sheet name="Wärmerzeuger" sheetId="2" r:id="rId2"/>
  </sheets>
  <externalReferences>
    <externalReference r:id="rId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16" i="1"/>
  <c r="F15" i="1"/>
  <c r="F13" i="1"/>
  <c r="F12" i="1"/>
  <c r="F11" i="1"/>
  <c r="F9" i="1"/>
  <c r="H7" i="1"/>
  <c r="C270" i="2" s="1"/>
  <c r="H6" i="1"/>
  <c r="F17" i="2"/>
  <c r="F16" i="2"/>
  <c r="F15" i="2"/>
  <c r="F13" i="2"/>
  <c r="F12" i="2"/>
  <c r="F11" i="2"/>
  <c r="F9" i="2"/>
  <c r="D9" i="2"/>
  <c r="H7" i="2"/>
  <c r="E281" i="2" s="1"/>
  <c r="H6" i="2"/>
  <c r="E99" i="2" l="1"/>
  <c r="E73" i="2"/>
  <c r="E203" i="2"/>
  <c r="E229" i="2"/>
  <c r="C70" i="2"/>
  <c r="C122" i="2"/>
  <c r="C174" i="2"/>
  <c r="C226" i="2"/>
  <c r="C278" i="2"/>
  <c r="B33" i="1"/>
  <c r="C88" i="2"/>
  <c r="C140" i="2"/>
  <c r="C192" i="2"/>
  <c r="C244" i="2"/>
  <c r="B59" i="1"/>
  <c r="C96" i="2"/>
  <c r="C148" i="2"/>
  <c r="C200" i="2"/>
  <c r="C252" i="2"/>
  <c r="E151" i="2"/>
  <c r="F151" i="2" s="1"/>
  <c r="E47" i="2"/>
  <c r="E255" i="2"/>
  <c r="C62" i="2"/>
  <c r="C114" i="2"/>
  <c r="C166" i="2"/>
  <c r="C218" i="2"/>
  <c r="E125" i="2"/>
  <c r="E177" i="2"/>
  <c r="B53" i="2"/>
  <c r="C36" i="2"/>
  <c r="C44" i="2"/>
  <c r="G72" i="2" l="1"/>
  <c r="B79" i="2"/>
  <c r="F72" i="2"/>
  <c r="E72" i="2"/>
  <c r="D56" i="2"/>
  <c r="F98" i="2" l="1"/>
  <c r="E98" i="2"/>
  <c r="F229" i="2"/>
  <c r="G229" i="2" s="1"/>
  <c r="F125" i="2"/>
  <c r="G125" i="2" s="1"/>
  <c r="F281" i="2"/>
  <c r="G281" i="2" s="1"/>
  <c r="F203" i="2"/>
  <c r="G203" i="2" s="1"/>
  <c r="F99" i="2"/>
  <c r="G99" i="2" s="1"/>
  <c r="F177" i="2"/>
  <c r="G177" i="2" s="1"/>
  <c r="F47" i="2"/>
  <c r="G47" i="2" s="1"/>
  <c r="F255" i="2"/>
  <c r="G255" i="2" s="1"/>
  <c r="G151" i="2"/>
  <c r="F73" i="2"/>
  <c r="G73" i="2" s="1"/>
  <c r="G98" i="2"/>
  <c r="B105" i="2"/>
  <c r="D82" i="2"/>
  <c r="G124" i="2" l="1"/>
  <c r="B131" i="2"/>
  <c r="D108" i="2"/>
  <c r="E124" i="2"/>
  <c r="F124" i="2"/>
  <c r="G150" i="2" l="1"/>
  <c r="B157" i="2"/>
  <c r="E150" i="2"/>
  <c r="F150" i="2"/>
  <c r="D134" i="2"/>
  <c r="G176" i="2" l="1"/>
  <c r="B183" i="2"/>
  <c r="E176" i="2"/>
  <c r="F176" i="2"/>
  <c r="D160" i="2"/>
  <c r="G202" i="2" l="1"/>
  <c r="B209" i="2"/>
  <c r="E202" i="2"/>
  <c r="F202" i="2"/>
  <c r="D186" i="2"/>
  <c r="E228" i="2" l="1"/>
  <c r="B235" i="2"/>
  <c r="D212" i="2"/>
  <c r="F228" i="2"/>
  <c r="G228" i="2"/>
  <c r="D238" i="2" l="1"/>
  <c r="B261" i="2"/>
  <c r="F254" i="2"/>
  <c r="E254" i="2"/>
  <c r="G254" i="2"/>
  <c r="D264" i="2" l="1"/>
  <c r="E280" i="2"/>
  <c r="F280" i="2"/>
  <c r="G280" i="2"/>
</calcChain>
</file>

<file path=xl/sharedStrings.xml><?xml version="1.0" encoding="utf-8"?>
<sst xmlns="http://schemas.openxmlformats.org/spreadsheetml/2006/main" count="1144" uniqueCount="79">
  <si>
    <t>Datenerhebung im Rahmen der Kommunalen Wärmeplanung</t>
  </si>
  <si>
    <t>Name der Kommune:</t>
  </si>
  <si>
    <t>Bilanzjahr:</t>
  </si>
  <si>
    <t xml:space="preserve">Bitte senden Sie das ausgefüllte Datenblatt bis zum </t>
  </si>
  <si>
    <t xml:space="preserve">zurück an: </t>
  </si>
  <si>
    <t xml:space="preserve">Email: </t>
  </si>
  <si>
    <t>Telefon:</t>
  </si>
  <si>
    <t xml:space="preserve">Postadresse: </t>
  </si>
  <si>
    <t xml:space="preserve">Bei Rückfragen wenden Sie sich bitte auch an: </t>
  </si>
  <si>
    <t xml:space="preserve">Telefon: </t>
  </si>
  <si>
    <t>Bitte zusätzlich abgeben</t>
  </si>
  <si>
    <t xml:space="preserve">   Trassenverlauf ist als Geodaten/dwg/dxf-Datei angehängt (inklusive Jahr der Inbetriebnahme der Versorgungsbereiche)</t>
  </si>
  <si>
    <t>1. Angaben über den Wärmenetzbetreiber</t>
  </si>
  <si>
    <t>Angaben des Wärmenetzbetreibers</t>
  </si>
  <si>
    <t>Anmerkung</t>
  </si>
  <si>
    <t>Wärmenetzbetreiber</t>
  </si>
  <si>
    <t>Bezeichnung Wärmenetz</t>
  </si>
  <si>
    <t>Ansprechpartner:in</t>
  </si>
  <si>
    <t>E-Mail</t>
  </si>
  <si>
    <t>Telefonnummer</t>
  </si>
  <si>
    <t>bestehendes Wärmenetz</t>
  </si>
  <si>
    <t>Einheit</t>
  </si>
  <si>
    <t>Wärmeträgermedium</t>
  </si>
  <si>
    <t>Wärmeträgermedium*</t>
  </si>
  <si>
    <t>Bitte wählen !</t>
  </si>
  <si>
    <t xml:space="preserve"> [-]</t>
  </si>
  <si>
    <t>Gesamte Wärmenachfrage</t>
  </si>
  <si>
    <t>Gesamte Anschlussleistung</t>
  </si>
  <si>
    <t>kW</t>
  </si>
  <si>
    <r>
      <t xml:space="preserve">Auslastung bei Spitzenlast 
</t>
    </r>
    <r>
      <rPr>
        <i/>
        <sz val="12"/>
        <color theme="1"/>
        <rFont val="Trebuchet MS"/>
        <family val="2"/>
      </rPr>
      <t>(bezogen auf die gesamte Anschlussleistung)</t>
    </r>
  </si>
  <si>
    <t>%</t>
  </si>
  <si>
    <t xml:space="preserve">Vorlauftemperatur gemessen am Wärmeerzeuger </t>
  </si>
  <si>
    <t>°C</t>
  </si>
  <si>
    <t xml:space="preserve">Rücklauftemperatur gemessen am Wärmeerzeuger </t>
  </si>
  <si>
    <r>
      <t xml:space="preserve">Trassenlänge 
</t>
    </r>
    <r>
      <rPr>
        <i/>
        <sz val="12"/>
        <color theme="1"/>
        <rFont val="Trebuchet MS"/>
        <family val="2"/>
      </rPr>
      <t>(ohne Hausanschlussleitungen)</t>
    </r>
  </si>
  <si>
    <t>Gesamtanzahl der Anschlüsse</t>
  </si>
  <si>
    <t>Höhe der Wärmeverluste</t>
  </si>
  <si>
    <t>3. Angaben von geplanten/ genehmigten Erweiterungen des Wärmenetzes</t>
  </si>
  <si>
    <t>geplantes Wärmenetz</t>
  </si>
  <si>
    <t>geplantes/ genehmigtes Wärmeträgermedium</t>
  </si>
  <si>
    <t>zusätzliche geplante/ genehmigte Wärmenachfrage</t>
  </si>
  <si>
    <t>geplante/ genehmigte zusätzliche Anschlussleistung</t>
  </si>
  <si>
    <r>
      <t xml:space="preserve">voraussichtliche Auslastung bei Spitzenlast 
</t>
    </r>
    <r>
      <rPr>
        <i/>
        <sz val="12"/>
        <color theme="1"/>
        <rFont val="Trebuchet MS"/>
        <family val="2"/>
      </rPr>
      <t>(bezogen auf die gesamte Anschlussleistung)</t>
    </r>
  </si>
  <si>
    <r>
      <t xml:space="preserve"> geplante/ genhemigte Trassenlänge 
</t>
    </r>
    <r>
      <rPr>
        <i/>
        <sz val="12"/>
        <color theme="1"/>
        <rFont val="Trebuchet MS"/>
        <family val="2"/>
      </rPr>
      <t>(ohne Hausanschlussleitungen)</t>
    </r>
  </si>
  <si>
    <t>geplante/ genehmigte Anzahl weiterer Anschlüsse</t>
  </si>
  <si>
    <t>Bitte beachten:</t>
  </si>
  <si>
    <t>Für die Datenerhebung ist aufgrund des Datenschutzes bei der leitungsgebundenen Versorgung zu beachten, dass bei Einfamilienhäusern 5 Hausnummern zusammengefasst werden. Die Daten von Mehrfamilienhäusern dürfen adressbezogen erhoben werden.</t>
  </si>
  <si>
    <t>Angaben zur Lage</t>
  </si>
  <si>
    <t>Angaben zur Nutzung</t>
  </si>
  <si>
    <t>Angaben zum Wärmeabsatz</t>
  </si>
  <si>
    <t>Nr.</t>
  </si>
  <si>
    <t xml:space="preserve">Ort </t>
  </si>
  <si>
    <t>Straße</t>
  </si>
  <si>
    <r>
      <t xml:space="preserve">Hausnummer
</t>
    </r>
    <r>
      <rPr>
        <i/>
        <sz val="12"/>
        <color theme="1"/>
        <rFont val="Trebuchet MS"/>
        <family val="2"/>
      </rPr>
      <t>(bitte die zusammengefassten Nummern nennen)</t>
    </r>
  </si>
  <si>
    <r>
      <t xml:space="preserve">Sektor
</t>
    </r>
    <r>
      <rPr>
        <i/>
        <sz val="11"/>
        <color theme="0"/>
        <rFont val="Trebuchet MS"/>
        <family val="2"/>
      </rPr>
      <t>(Industrie = verarbeitendes Gewerbe sowie Bergbau und die Gewinnung von Steinen und Erden mit mehr als 20 Mitarbeitenden)</t>
    </r>
  </si>
  <si>
    <t>Gelieferte Wärmemenge</t>
  </si>
  <si>
    <r>
      <t xml:space="preserve">Einheit 
</t>
    </r>
    <r>
      <rPr>
        <i/>
        <sz val="11"/>
        <color theme="0"/>
        <rFont val="Trebuchet MS"/>
        <family val="2"/>
      </rPr>
      <t>(bitte alle Angaben in der gewählen Einheit angeben)</t>
    </r>
  </si>
  <si>
    <t>Anmerkungen</t>
  </si>
  <si>
    <t xml:space="preserve">Bitte Sektor wählen! </t>
  </si>
  <si>
    <t>Bitte wählen!</t>
  </si>
  <si>
    <t>Angaben zu Energieeinsatz und -erzeugung je Erzeugungsanlage im Wärmenetz</t>
  </si>
  <si>
    <t>Anzahl unterschiedlicher Wärmeerzeuger</t>
  </si>
  <si>
    <t>Anlage 1</t>
  </si>
  <si>
    <t>Bezeichnung der Anlage 1</t>
  </si>
  <si>
    <t>z.B. Hackschnitzelkessel 120 kW (Firma, Typ)</t>
  </si>
  <si>
    <t>Standort der Anlage</t>
  </si>
  <si>
    <t>Anlagentyp</t>
  </si>
  <si>
    <t>Wärme- und Stromerzeugung (Kraft-Wärme-Kopplung)</t>
  </si>
  <si>
    <t>Thermische Leistung</t>
  </si>
  <si>
    <t>Elektrische Leistung</t>
  </si>
  <si>
    <t>Menge</t>
  </si>
  <si>
    <t>Art</t>
  </si>
  <si>
    <t>Energieträger 1</t>
  </si>
  <si>
    <t>Bitte auswählen!</t>
  </si>
  <si>
    <t>Energieträger 2</t>
  </si>
  <si>
    <t xml:space="preserve"> </t>
  </si>
  <si>
    <t xml:space="preserve">Eingespeiste thermische Energie </t>
  </si>
  <si>
    <t>Eingespeiste elektrische Energie</t>
  </si>
  <si>
    <t>bitte beachten sie die beiden Tabellenblätter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</si>
</sst>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i/>
      <sz val="16"/>
      <color theme="1"/>
      <name val="Trebuchet MS"/>
      <family val="2"/>
    </font>
    <font>
      <b/>
      <sz val="22"/>
      <name val="Trebuchet MS"/>
      <family val="2"/>
    </font>
    <font>
      <sz val="11"/>
      <color rgb="FF000000"/>
      <name val="Trebuchet MS"/>
      <family val="2"/>
    </font>
    <font>
      <sz val="10"/>
      <color theme="1"/>
      <name val="Trebuchet MS"/>
      <family val="2"/>
    </font>
    <font>
      <sz val="11"/>
      <color rgb="FF3F3F76"/>
      <name val="Trebuchet MS"/>
      <family val="2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sz val="8"/>
      <name val="Calibri"/>
      <family val="2"/>
      <scheme val="minor"/>
    </font>
    <font>
      <b/>
      <sz val="14"/>
      <name val="Trebuchet MS"/>
      <family val="2"/>
    </font>
    <font>
      <b/>
      <sz val="11"/>
      <color theme="1"/>
      <name val="Trebuchet MS"/>
      <family val="2"/>
    </font>
    <font>
      <sz val="11"/>
      <name val="Trebuchet MS"/>
      <family val="2"/>
    </font>
    <font>
      <b/>
      <sz val="11"/>
      <color rgb="FFF39100"/>
      <name val="Trebuchet MS"/>
      <family val="2"/>
    </font>
    <font>
      <sz val="9"/>
      <color theme="1"/>
      <name val="Trebuchet MS"/>
      <family val="2"/>
    </font>
    <font>
      <b/>
      <sz val="22"/>
      <color theme="1"/>
      <name val="Trebuchet MS"/>
      <family val="2"/>
    </font>
    <font>
      <sz val="12"/>
      <color rgb="FF3F3F76"/>
      <name val="Trebuchet MS"/>
      <family val="2"/>
    </font>
    <font>
      <i/>
      <sz val="11"/>
      <color theme="1"/>
      <name val="Trebuchet MS"/>
      <family val="2"/>
    </font>
    <font>
      <sz val="12"/>
      <color theme="0"/>
      <name val="Trebuchet MS"/>
      <family val="2"/>
    </font>
    <font>
      <b/>
      <sz val="18"/>
      <name val="Trebuchet MS"/>
      <family val="2"/>
    </font>
    <font>
      <i/>
      <sz val="11"/>
      <color rgb="FF000000"/>
      <name val="Trebuchet MS"/>
      <family val="2"/>
    </font>
    <font>
      <sz val="12"/>
      <name val="Trebuchet MS"/>
      <family val="2"/>
    </font>
    <font>
      <sz val="12"/>
      <color theme="1"/>
      <name val="Calibri"/>
      <family val="2"/>
      <scheme val="minor"/>
    </font>
    <font>
      <i/>
      <sz val="12"/>
      <color theme="1"/>
      <name val="Trebuchet MS"/>
      <family val="2"/>
    </font>
    <font>
      <b/>
      <sz val="12"/>
      <name val="Trebuchet MS"/>
      <family val="2"/>
    </font>
    <font>
      <i/>
      <sz val="11"/>
      <color theme="0"/>
      <name val="Trebuchet MS"/>
      <family val="2"/>
    </font>
    <font>
      <i/>
      <sz val="14"/>
      <name val="Trebuchet MS"/>
      <family val="2"/>
    </font>
    <font>
      <b/>
      <i/>
      <sz val="14"/>
      <color theme="1" tint="0.499984740745262"/>
      <name val="Trebuchet MS"/>
      <family val="2"/>
    </font>
    <font>
      <i/>
      <sz val="15"/>
      <color rgb="FF666666"/>
      <name val="Arial"/>
      <family val="2"/>
    </font>
    <font>
      <sz val="12"/>
      <color rgb="FF000000"/>
      <name val="Trebuchet MS"/>
      <family val="2"/>
    </font>
    <font>
      <b/>
      <sz val="14"/>
      <color theme="1"/>
      <name val="Trebuchet MS"/>
      <family val="2"/>
    </font>
    <font>
      <b/>
      <sz val="14"/>
      <color rgb="FF000000"/>
      <name val="Aptos Narrow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rgb="FFB4CBBB"/>
        <bgColor indexed="64"/>
      </patternFill>
    </fill>
    <fill>
      <patternFill patternType="solid">
        <fgColor rgb="FF758C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2A4A5"/>
        <bgColor indexed="64"/>
      </patternFill>
    </fill>
    <fill>
      <patternFill patternType="solid">
        <fgColor rgb="FF96CDE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91BB"/>
        <bgColor indexed="64"/>
      </patternFill>
    </fill>
    <fill>
      <patternFill patternType="solid">
        <fgColor rgb="FF96CDE5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rgb="FF00749D"/>
        <bgColor indexed="64"/>
      </patternFill>
    </fill>
    <fill>
      <patternFill patternType="solid">
        <fgColor rgb="FF42B0D2"/>
        <bgColor indexed="64"/>
      </patternFill>
    </fill>
  </fills>
  <borders count="5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7F7F7F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2" fillId="8" borderId="11" applyNumberFormat="0" applyAlignment="0" applyProtection="0"/>
    <xf numFmtId="0" fontId="18" fillId="9" borderId="4" applyBorder="0">
      <alignment horizontal="center" vertical="center"/>
      <protection locked="0"/>
    </xf>
  </cellStyleXfs>
  <cellXfs count="171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5" fillId="0" borderId="0" xfId="0" applyFont="1"/>
    <xf numFmtId="0" fontId="1" fillId="0" borderId="0" xfId="0" applyFont="1"/>
    <xf numFmtId="0" fontId="7" fillId="2" borderId="0" xfId="0" applyFont="1" applyFill="1" applyAlignment="1">
      <alignment horizontal="right" vertical="center"/>
    </xf>
    <xf numFmtId="0" fontId="1" fillId="4" borderId="0" xfId="0" applyFont="1" applyFill="1"/>
    <xf numFmtId="0" fontId="1" fillId="2" borderId="0" xfId="0" applyFont="1" applyFill="1" applyAlignment="1">
      <alignment horizontal="left"/>
    </xf>
    <xf numFmtId="0" fontId="7" fillId="4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0" fillId="2" borderId="0" xfId="0" applyFill="1"/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5" fillId="2" borderId="0" xfId="0" applyFont="1" applyFill="1"/>
    <xf numFmtId="0" fontId="8" fillId="2" borderId="0" xfId="0" applyFont="1" applyFill="1" applyAlignment="1">
      <alignment horizontal="right"/>
    </xf>
    <xf numFmtId="0" fontId="7" fillId="2" borderId="0" xfId="0" applyFont="1" applyFill="1" applyAlignment="1">
      <alignment horizontal="right"/>
    </xf>
    <xf numFmtId="0" fontId="7" fillId="2" borderId="0" xfId="0" applyFont="1" applyFill="1"/>
    <xf numFmtId="0" fontId="3" fillId="5" borderId="0" xfId="0" applyFont="1" applyFill="1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wrapText="1"/>
    </xf>
    <xf numFmtId="4" fontId="6" fillId="7" borderId="0" xfId="1" applyNumberFormat="1" applyFont="1" applyFill="1" applyBorder="1" applyAlignment="1" applyProtection="1">
      <alignment horizontal="center"/>
      <protection locked="0"/>
    </xf>
    <xf numFmtId="0" fontId="6" fillId="7" borderId="0" xfId="1" applyFont="1" applyFill="1" applyBorder="1" applyAlignment="1" applyProtection="1">
      <protection locked="0"/>
    </xf>
    <xf numFmtId="4" fontId="6" fillId="6" borderId="0" xfId="1" applyNumberFormat="1" applyFont="1" applyFill="1" applyBorder="1" applyAlignment="1" applyProtection="1">
      <alignment horizontal="center" vertical="center"/>
      <protection locked="0"/>
    </xf>
    <xf numFmtId="0" fontId="6" fillId="6" borderId="0" xfId="1" applyFont="1" applyFill="1" applyBorder="1" applyAlignment="1" applyProtection="1">
      <alignment horizontal="left" vertical="center"/>
      <protection locked="0"/>
    </xf>
    <xf numFmtId="0" fontId="8" fillId="2" borderId="4" xfId="0" applyFont="1" applyFill="1" applyBorder="1" applyAlignment="1">
      <alignment horizontal="right"/>
    </xf>
    <xf numFmtId="0" fontId="7" fillId="0" borderId="0" xfId="0" applyFont="1"/>
    <xf numFmtId="0" fontId="22" fillId="2" borderId="0" xfId="0" applyFont="1" applyFill="1"/>
    <xf numFmtId="0" fontId="16" fillId="4" borderId="11" xfId="1" applyFont="1" applyFill="1" applyAlignment="1" applyProtection="1">
      <alignment vertical="center"/>
      <protection locked="0"/>
    </xf>
    <xf numFmtId="0" fontId="16" fillId="4" borderId="1" xfId="1" applyFont="1" applyFill="1" applyBorder="1" applyAlignment="1" applyProtection="1">
      <alignment vertical="center"/>
      <protection locked="0"/>
    </xf>
    <xf numFmtId="0" fontId="11" fillId="2" borderId="0" xfId="0" applyFont="1" applyFill="1" applyAlignment="1">
      <alignment vertical="center"/>
    </xf>
    <xf numFmtId="0" fontId="16" fillId="4" borderId="12" xfId="1" applyFont="1" applyFill="1" applyBorder="1" applyAlignment="1" applyProtection="1">
      <alignment vertical="center"/>
      <protection locked="0"/>
    </xf>
    <xf numFmtId="0" fontId="24" fillId="2" borderId="16" xfId="0" applyFont="1" applyFill="1" applyBorder="1" applyAlignment="1">
      <alignment horizontal="center"/>
    </xf>
    <xf numFmtId="0" fontId="16" fillId="4" borderId="15" xfId="1" applyFont="1" applyFill="1" applyBorder="1" applyAlignment="1" applyProtection="1">
      <alignment vertical="center"/>
      <protection locked="0"/>
    </xf>
    <xf numFmtId="0" fontId="16" fillId="4" borderId="4" xfId="1" applyFont="1" applyFill="1" applyBorder="1" applyAlignment="1" applyProtection="1">
      <alignment vertical="center"/>
      <protection locked="0"/>
    </xf>
    <xf numFmtId="0" fontId="16" fillId="4" borderId="2" xfId="1" applyFont="1" applyFill="1" applyBorder="1" applyAlignment="1" applyProtection="1">
      <alignment vertical="center"/>
      <protection locked="0"/>
    </xf>
    <xf numFmtId="0" fontId="8" fillId="11" borderId="18" xfId="0" applyFont="1" applyFill="1" applyBorder="1" applyAlignment="1">
      <alignment horizontal="right" vertical="center"/>
    </xf>
    <xf numFmtId="0" fontId="8" fillId="11" borderId="19" xfId="0" applyFont="1" applyFill="1" applyBorder="1" applyAlignment="1">
      <alignment horizontal="center" vertical="center"/>
    </xf>
    <xf numFmtId="0" fontId="8" fillId="11" borderId="21" xfId="0" applyFont="1" applyFill="1" applyBorder="1" applyAlignment="1">
      <alignment horizontal="center" vertical="center"/>
    </xf>
    <xf numFmtId="0" fontId="16" fillId="4" borderId="22" xfId="1" applyFont="1" applyFill="1" applyBorder="1" applyAlignment="1" applyProtection="1">
      <alignment vertical="center"/>
      <protection locked="0"/>
    </xf>
    <xf numFmtId="0" fontId="16" fillId="4" borderId="13" xfId="1" applyFont="1" applyFill="1" applyBorder="1" applyAlignment="1" applyProtection="1">
      <alignment vertical="center"/>
      <protection locked="0"/>
    </xf>
    <xf numFmtId="0" fontId="8" fillId="11" borderId="24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16" fillId="4" borderId="31" xfId="1" applyFont="1" applyFill="1" applyBorder="1" applyAlignment="1" applyProtection="1">
      <alignment vertical="center"/>
      <protection locked="0"/>
    </xf>
    <xf numFmtId="0" fontId="16" fillId="4" borderId="32" xfId="1" applyFont="1" applyFill="1" applyBorder="1" applyAlignment="1" applyProtection="1">
      <alignment vertical="center"/>
      <protection locked="0"/>
    </xf>
    <xf numFmtId="0" fontId="16" fillId="4" borderId="34" xfId="1" applyFont="1" applyFill="1" applyBorder="1" applyAlignment="1" applyProtection="1">
      <alignment vertical="center"/>
      <protection locked="0"/>
    </xf>
    <xf numFmtId="0" fontId="16" fillId="2" borderId="0" xfId="1" applyFont="1" applyFill="1" applyBorder="1" applyAlignment="1" applyProtection="1">
      <alignment vertical="center"/>
      <protection locked="0"/>
    </xf>
    <xf numFmtId="0" fontId="21" fillId="10" borderId="11" xfId="1" applyFont="1" applyFill="1" applyAlignment="1" applyProtection="1">
      <alignment horizontal="center" vertical="center"/>
      <protection locked="0"/>
    </xf>
    <xf numFmtId="0" fontId="6" fillId="6" borderId="43" xfId="1" applyFont="1" applyFill="1" applyBorder="1" applyAlignment="1" applyProtection="1">
      <alignment horizontal="left" vertical="center"/>
      <protection locked="0"/>
    </xf>
    <xf numFmtId="0" fontId="28" fillId="0" borderId="0" xfId="0" applyFont="1"/>
    <xf numFmtId="0" fontId="19" fillId="6" borderId="0" xfId="0" applyFont="1" applyFill="1" applyAlignment="1">
      <alignment horizontal="right" vertical="center"/>
    </xf>
    <xf numFmtId="0" fontId="3" fillId="5" borderId="39" xfId="0" applyFont="1" applyFill="1" applyBorder="1" applyAlignment="1">
      <alignment horizontal="left" vertical="center"/>
    </xf>
    <xf numFmtId="0" fontId="3" fillId="5" borderId="40" xfId="0" applyFont="1" applyFill="1" applyBorder="1" applyAlignment="1">
      <alignment horizontal="left" vertical="center"/>
    </xf>
    <xf numFmtId="0" fontId="3" fillId="5" borderId="41" xfId="0" applyFont="1" applyFill="1" applyBorder="1" applyAlignment="1">
      <alignment horizontal="left" vertical="center"/>
    </xf>
    <xf numFmtId="0" fontId="3" fillId="6" borderId="42" xfId="0" applyFont="1" applyFill="1" applyBorder="1" applyAlignment="1">
      <alignment horizontal="left" vertical="center"/>
    </xf>
    <xf numFmtId="0" fontId="3" fillId="6" borderId="43" xfId="0" applyFont="1" applyFill="1" applyBorder="1" applyAlignment="1">
      <alignment horizontal="left" vertical="center"/>
    </xf>
    <xf numFmtId="0" fontId="1" fillId="0" borderId="42" xfId="0" applyFont="1" applyBorder="1"/>
    <xf numFmtId="0" fontId="4" fillId="0" borderId="0" xfId="0" applyFont="1"/>
    <xf numFmtId="0" fontId="29" fillId="0" borderId="0" xfId="0" applyFont="1"/>
    <xf numFmtId="0" fontId="4" fillId="0" borderId="43" xfId="0" applyFont="1" applyBorder="1"/>
    <xf numFmtId="0" fontId="8" fillId="2" borderId="4" xfId="0" applyFont="1" applyFill="1" applyBorder="1" applyAlignment="1">
      <alignment horizontal="right" vertical="center"/>
    </xf>
    <xf numFmtId="0" fontId="1" fillId="2" borderId="42" xfId="0" applyFont="1" applyFill="1" applyBorder="1"/>
    <xf numFmtId="0" fontId="4" fillId="2" borderId="0" xfId="0" applyFont="1" applyFill="1"/>
    <xf numFmtId="0" fontId="8" fillId="2" borderId="14" xfId="0" applyFont="1" applyFill="1" applyBorder="1" applyAlignment="1">
      <alignment horizontal="right" vertical="center"/>
    </xf>
    <xf numFmtId="0" fontId="4" fillId="2" borderId="43" xfId="0" applyFont="1" applyFill="1" applyBorder="1"/>
    <xf numFmtId="0" fontId="8" fillId="2" borderId="11" xfId="0" applyFont="1" applyFill="1" applyBorder="1" applyAlignment="1">
      <alignment horizontal="right" vertical="center"/>
    </xf>
    <xf numFmtId="0" fontId="19" fillId="5" borderId="0" xfId="0" applyFont="1" applyFill="1" applyAlignment="1">
      <alignment horizontal="left" vertical="center"/>
    </xf>
    <xf numFmtId="0" fontId="3" fillId="5" borderId="43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right"/>
    </xf>
    <xf numFmtId="0" fontId="29" fillId="2" borderId="0" xfId="0" applyFont="1" applyFill="1" applyAlignment="1">
      <alignment horizontal="right"/>
    </xf>
    <xf numFmtId="0" fontId="8" fillId="11" borderId="14" xfId="0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center" vertical="center" wrapText="1"/>
    </xf>
    <xf numFmtId="0" fontId="1" fillId="0" borderId="43" xfId="0" applyFont="1" applyBorder="1"/>
    <xf numFmtId="0" fontId="17" fillId="0" borderId="42" xfId="0" applyFont="1" applyBorder="1"/>
    <xf numFmtId="0" fontId="19" fillId="5" borderId="43" xfId="0" applyFont="1" applyFill="1" applyBorder="1" applyAlignment="1">
      <alignment horizontal="left" vertical="center"/>
    </xf>
    <xf numFmtId="0" fontId="19" fillId="6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center"/>
    </xf>
    <xf numFmtId="0" fontId="4" fillId="3" borderId="0" xfId="0" applyFont="1" applyFill="1"/>
    <xf numFmtId="0" fontId="4" fillId="3" borderId="43" xfId="0" applyFont="1" applyFill="1" applyBorder="1"/>
    <xf numFmtId="0" fontId="8" fillId="11" borderId="6" xfId="0" applyFont="1" applyFill="1" applyBorder="1" applyAlignment="1">
      <alignment horizontal="center" vertical="center"/>
    </xf>
    <xf numFmtId="0" fontId="8" fillId="11" borderId="7" xfId="0" applyFont="1" applyFill="1" applyBorder="1" applyAlignment="1">
      <alignment horizontal="center" vertical="center"/>
    </xf>
    <xf numFmtId="0" fontId="8" fillId="11" borderId="8" xfId="0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right" vertical="center" wrapText="1"/>
    </xf>
    <xf numFmtId="0" fontId="8" fillId="2" borderId="13" xfId="0" applyFont="1" applyFill="1" applyBorder="1" applyAlignment="1">
      <alignment horizontal="right"/>
    </xf>
    <xf numFmtId="0" fontId="20" fillId="0" borderId="0" xfId="0" applyFont="1" applyAlignment="1">
      <alignment horizontal="right"/>
    </xf>
    <xf numFmtId="0" fontId="1" fillId="0" borderId="44" xfId="0" applyFont="1" applyBorder="1"/>
    <xf numFmtId="0" fontId="1" fillId="0" borderId="45" xfId="0" applyFont="1" applyBorder="1"/>
    <xf numFmtId="0" fontId="1" fillId="0" borderId="46" xfId="0" applyFont="1" applyBorder="1"/>
    <xf numFmtId="0" fontId="29" fillId="2" borderId="0" xfId="0" applyFont="1" applyFill="1"/>
    <xf numFmtId="0" fontId="8" fillId="11" borderId="37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7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left" vertical="center"/>
    </xf>
    <xf numFmtId="0" fontId="1" fillId="13" borderId="0" xfId="0" applyFont="1" applyFill="1" applyAlignment="1" applyProtection="1">
      <alignment horizontal="left"/>
      <protection locked="0"/>
    </xf>
    <xf numFmtId="0" fontId="12" fillId="12" borderId="11" xfId="1" applyFill="1" applyAlignment="1" applyProtection="1">
      <alignment horizontal="left" vertical="center"/>
      <protection locked="0"/>
    </xf>
    <xf numFmtId="0" fontId="16" fillId="12" borderId="4" xfId="1" applyFont="1" applyFill="1" applyBorder="1" applyAlignment="1" applyProtection="1">
      <alignment horizontal="center" vertical="center"/>
      <protection locked="0"/>
    </xf>
    <xf numFmtId="0" fontId="16" fillId="12" borderId="5" xfId="1" applyFont="1" applyFill="1" applyBorder="1" applyAlignment="1" applyProtection="1">
      <alignment horizontal="center" vertical="center"/>
      <protection locked="0"/>
    </xf>
    <xf numFmtId="0" fontId="18" fillId="14" borderId="11" xfId="2" applyFill="1" applyBorder="1">
      <alignment horizontal="center" vertical="center"/>
      <protection locked="0"/>
    </xf>
    <xf numFmtId="0" fontId="18" fillId="14" borderId="4" xfId="2" applyFill="1" applyBorder="1">
      <alignment horizontal="center" vertical="center"/>
      <protection locked="0"/>
    </xf>
    <xf numFmtId="0" fontId="30" fillId="0" borderId="0" xfId="0" applyFont="1"/>
    <xf numFmtId="0" fontId="31" fillId="15" borderId="0" xfId="1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>
      <alignment horizontal="center"/>
    </xf>
    <xf numFmtId="0" fontId="30" fillId="2" borderId="0" xfId="0" applyFont="1" applyFill="1" applyAlignment="1">
      <alignment horizontal="center"/>
    </xf>
    <xf numFmtId="14" fontId="8" fillId="4" borderId="0" xfId="0" applyNumberFormat="1" applyFont="1" applyFill="1"/>
    <xf numFmtId="0" fontId="1" fillId="0" borderId="0" xfId="0" applyFont="1" applyAlignment="1">
      <alignment horizontal="left"/>
    </xf>
    <xf numFmtId="0" fontId="7" fillId="4" borderId="0" xfId="0" applyFont="1" applyFill="1"/>
    <xf numFmtId="0" fontId="21" fillId="16" borderId="10" xfId="1" applyFont="1" applyFill="1" applyBorder="1" applyAlignment="1" applyProtection="1">
      <alignment horizontal="center" vertical="center"/>
      <protection locked="0"/>
    </xf>
    <xf numFmtId="0" fontId="16" fillId="12" borderId="4" xfId="1" applyFont="1" applyFill="1" applyBorder="1" applyAlignment="1" applyProtection="1">
      <alignment vertical="center"/>
      <protection locked="0"/>
    </xf>
    <xf numFmtId="0" fontId="16" fillId="12" borderId="5" xfId="1" applyFont="1" applyFill="1" applyBorder="1" applyAlignment="1" applyProtection="1">
      <alignment vertical="center"/>
      <protection locked="0"/>
    </xf>
    <xf numFmtId="0" fontId="18" fillId="17" borderId="23" xfId="2" applyFill="1" applyBorder="1" applyAlignment="1">
      <alignment horizontal="center" vertical="center" wrapText="1"/>
      <protection locked="0"/>
    </xf>
    <xf numFmtId="0" fontId="18" fillId="17" borderId="25" xfId="2" applyFill="1" applyBorder="1">
      <alignment horizontal="center" vertical="center"/>
      <protection locked="0"/>
    </xf>
    <xf numFmtId="0" fontId="18" fillId="17" borderId="26" xfId="2" applyFill="1" applyBorder="1">
      <alignment horizontal="center" vertical="center"/>
      <protection locked="0"/>
    </xf>
    <xf numFmtId="0" fontId="18" fillId="17" borderId="33" xfId="2" applyFill="1" applyBorder="1">
      <alignment horizontal="center" vertical="center"/>
      <protection locked="0"/>
    </xf>
    <xf numFmtId="0" fontId="18" fillId="17" borderId="20" xfId="2" applyFill="1" applyBorder="1" applyAlignment="1">
      <alignment horizontal="center" vertical="center" wrapText="1"/>
      <protection locked="0"/>
    </xf>
    <xf numFmtId="0" fontId="18" fillId="17" borderId="17" xfId="2" applyFill="1" applyBorder="1">
      <alignment horizontal="center" vertical="center"/>
      <protection locked="0"/>
    </xf>
    <xf numFmtId="0" fontId="18" fillId="17" borderId="35" xfId="2" applyFill="1" applyBorder="1">
      <alignment horizontal="center" vertical="center"/>
      <protection locked="0"/>
    </xf>
    <xf numFmtId="0" fontId="10" fillId="18" borderId="0" xfId="0" applyFont="1" applyFill="1"/>
    <xf numFmtId="0" fontId="10" fillId="18" borderId="0" xfId="0" applyFont="1" applyFill="1" applyAlignment="1">
      <alignment vertical="center"/>
    </xf>
    <xf numFmtId="0" fontId="3" fillId="18" borderId="0" xfId="0" applyFont="1" applyFill="1" applyAlignment="1">
      <alignment horizontal="left" vertical="center"/>
    </xf>
    <xf numFmtId="0" fontId="26" fillId="18" borderId="0" xfId="0" applyFont="1" applyFill="1" applyAlignment="1">
      <alignment horizontal="left" vertical="center"/>
    </xf>
    <xf numFmtId="0" fontId="1" fillId="18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/>
    </xf>
    <xf numFmtId="0" fontId="24" fillId="2" borderId="23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 wrapText="1"/>
    </xf>
    <xf numFmtId="0" fontId="27" fillId="2" borderId="27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21" fillId="18" borderId="0" xfId="0" applyFont="1" applyFill="1" applyAlignment="1">
      <alignment horizontal="left" vertical="center" wrapText="1"/>
    </xf>
    <xf numFmtId="0" fontId="8" fillId="2" borderId="4" xfId="0" applyFont="1" applyFill="1" applyBorder="1" applyAlignment="1">
      <alignment horizontal="right"/>
    </xf>
    <xf numFmtId="0" fontId="8" fillId="2" borderId="5" xfId="0" applyFont="1" applyFill="1" applyBorder="1" applyAlignment="1">
      <alignment horizontal="right"/>
    </xf>
    <xf numFmtId="0" fontId="16" fillId="12" borderId="4" xfId="1" applyFont="1" applyFill="1" applyBorder="1" applyAlignment="1" applyProtection="1">
      <alignment horizontal="center" vertical="center"/>
      <protection locked="0"/>
    </xf>
    <xf numFmtId="0" fontId="16" fillId="12" borderId="5" xfId="1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>
      <alignment horizontal="right" wrapText="1"/>
    </xf>
    <xf numFmtId="0" fontId="8" fillId="2" borderId="5" xfId="0" applyFont="1" applyFill="1" applyBorder="1" applyAlignment="1">
      <alignment horizontal="right" wrapText="1"/>
    </xf>
    <xf numFmtId="0" fontId="8" fillId="11" borderId="11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/>
    </xf>
    <xf numFmtId="0" fontId="18" fillId="14" borderId="4" xfId="2" applyFill="1" applyBorder="1">
      <alignment horizontal="center" vertical="center"/>
      <protection locked="0"/>
    </xf>
    <xf numFmtId="0" fontId="18" fillId="14" borderId="5" xfId="2" applyFill="1" applyBorder="1">
      <alignment horizontal="center" vertical="center"/>
      <protection locked="0"/>
    </xf>
    <xf numFmtId="0" fontId="16" fillId="12" borderId="8" xfId="1" applyFont="1" applyFill="1" applyBorder="1" applyAlignment="1" applyProtection="1">
      <alignment horizontal="center" vertical="center"/>
      <protection locked="0"/>
    </xf>
    <xf numFmtId="0" fontId="16" fillId="12" borderId="9" xfId="1" applyFont="1" applyFill="1" applyBorder="1" applyAlignment="1" applyProtection="1">
      <alignment horizontal="center" vertical="center"/>
      <protection locked="0"/>
    </xf>
    <xf numFmtId="0" fontId="16" fillId="12" borderId="6" xfId="1" applyFont="1" applyFill="1" applyBorder="1" applyAlignment="1" applyProtection="1">
      <alignment horizontal="center" vertical="center"/>
      <protection locked="0"/>
    </xf>
    <xf numFmtId="0" fontId="16" fillId="12" borderId="7" xfId="1" applyFont="1" applyFill="1" applyBorder="1" applyAlignment="1" applyProtection="1">
      <alignment horizontal="center" vertical="center"/>
      <protection locked="0"/>
    </xf>
    <xf numFmtId="0" fontId="8" fillId="11" borderId="36" xfId="0" applyFont="1" applyFill="1" applyBorder="1" applyAlignment="1">
      <alignment horizontal="center" vertical="center" wrapText="1"/>
    </xf>
    <xf numFmtId="0" fontId="8" fillId="11" borderId="16" xfId="0" applyFont="1" applyFill="1" applyBorder="1" applyAlignment="1">
      <alignment horizontal="center" vertical="center" wrapText="1"/>
    </xf>
    <xf numFmtId="0" fontId="16" fillId="12" borderId="49" xfId="1" applyFont="1" applyFill="1" applyBorder="1" applyAlignment="1" applyProtection="1">
      <alignment horizontal="center" vertical="center"/>
      <protection locked="0"/>
    </xf>
    <xf numFmtId="0" fontId="16" fillId="12" borderId="50" xfId="1" applyFont="1" applyFill="1" applyBorder="1" applyAlignment="1" applyProtection="1">
      <alignment horizontal="center" vertical="center"/>
      <protection locked="0"/>
    </xf>
    <xf numFmtId="0" fontId="16" fillId="12" borderId="47" xfId="1" applyFont="1" applyFill="1" applyBorder="1" applyAlignment="1" applyProtection="1">
      <alignment horizontal="center" vertical="center"/>
      <protection locked="0"/>
    </xf>
    <xf numFmtId="0" fontId="16" fillId="12" borderId="48" xfId="1" applyFont="1" applyFill="1" applyBorder="1" applyAlignment="1" applyProtection="1">
      <alignment horizontal="center" vertical="center"/>
      <protection locked="0"/>
    </xf>
    <xf numFmtId="0" fontId="16" fillId="12" borderId="51" xfId="1" applyFont="1" applyFill="1" applyBorder="1" applyAlignment="1" applyProtection="1">
      <alignment horizontal="center" vertical="center"/>
      <protection locked="0"/>
    </xf>
    <xf numFmtId="0" fontId="16" fillId="12" borderId="52" xfId="1" applyFont="1" applyFill="1" applyBorder="1" applyAlignment="1" applyProtection="1">
      <alignment horizontal="center" vertical="center"/>
      <protection locked="0"/>
    </xf>
    <xf numFmtId="0" fontId="18" fillId="14" borderId="13" xfId="2" applyFill="1" applyBorder="1">
      <alignment horizontal="center" vertical="center"/>
      <protection locked="0"/>
    </xf>
    <xf numFmtId="0" fontId="29" fillId="2" borderId="0" xfId="0" applyFont="1" applyFill="1" applyAlignment="1">
      <alignment horizontal="center"/>
    </xf>
    <xf numFmtId="0" fontId="8" fillId="11" borderId="4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/>
    </xf>
    <xf numFmtId="0" fontId="21" fillId="12" borderId="11" xfId="1" quotePrefix="1" applyFont="1" applyFill="1" applyAlignment="1" applyProtection="1">
      <alignment horizontal="center" vertical="center"/>
      <protection locked="0"/>
    </xf>
    <xf numFmtId="0" fontId="21" fillId="12" borderId="11" xfId="1" applyFont="1" applyFill="1" applyAlignment="1" applyProtection="1">
      <alignment horizontal="center"/>
      <protection locked="0"/>
    </xf>
    <xf numFmtId="0" fontId="8" fillId="11" borderId="14" xfId="0" applyFont="1" applyFill="1" applyBorder="1" applyAlignment="1">
      <alignment horizontal="center" vertical="center"/>
    </xf>
    <xf numFmtId="0" fontId="8" fillId="11" borderId="3" xfId="0" applyFont="1" applyFill="1" applyBorder="1" applyAlignment="1">
      <alignment horizontal="center" vertical="center"/>
    </xf>
    <xf numFmtId="0" fontId="8" fillId="11" borderId="6" xfId="0" applyFont="1" applyFill="1" applyBorder="1" applyAlignment="1">
      <alignment horizontal="center" vertical="center"/>
    </xf>
    <xf numFmtId="0" fontId="8" fillId="11" borderId="7" xfId="0" applyFont="1" applyFill="1" applyBorder="1" applyAlignment="1">
      <alignment horizontal="center" vertical="center"/>
    </xf>
    <xf numFmtId="0" fontId="8" fillId="11" borderId="8" xfId="0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/>
    </xf>
    <xf numFmtId="0" fontId="8" fillId="11" borderId="14" xfId="0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center" vertical="center" wrapText="1"/>
    </xf>
    <xf numFmtId="0" fontId="8" fillId="11" borderId="38" xfId="0" applyFont="1" applyFill="1" applyBorder="1" applyAlignment="1">
      <alignment horizontal="center" vertical="center" wrapText="1"/>
    </xf>
    <xf numFmtId="0" fontId="8" fillId="11" borderId="27" xfId="0" applyFont="1" applyFill="1" applyBorder="1" applyAlignment="1">
      <alignment horizontal="center" vertical="center" wrapText="1"/>
    </xf>
    <xf numFmtId="0" fontId="8" fillId="11" borderId="6" xfId="0" applyFont="1" applyFill="1" applyBorder="1" applyAlignment="1">
      <alignment horizontal="center" vertical="center" wrapText="1"/>
    </xf>
    <xf numFmtId="0" fontId="8" fillId="11" borderId="8" xfId="0" applyFont="1" applyFill="1" applyBorder="1" applyAlignment="1">
      <alignment horizontal="center" vertical="center" wrapText="1"/>
    </xf>
  </cellXfs>
  <cellStyles count="3">
    <cellStyle name="Eingabe" xfId="1" builtinId="20" customBuiltin="1"/>
    <cellStyle name="Eingabe_DAtenquelle" xfId="2" xr:uid="{492550BB-252E-44AA-AD5F-C90B0229E5D8}"/>
    <cellStyle name="Standard" xfId="0" builtinId="0"/>
  </cellStyles>
  <dxfs count="0"/>
  <tableStyles count="0" defaultTableStyle="TableStyleMedium2" defaultPivotStyle="PivotStyleLight16"/>
  <colors>
    <mruColors>
      <color rgb="FF42B0D2"/>
      <color rgb="FF96CDE5"/>
      <color rgb="FF00749D"/>
      <color rgb="FFD9D9D9"/>
      <color rgb="FF0091BB"/>
      <color rgb="FFB4CBBB"/>
      <color rgb="FF758C80"/>
      <color rgb="FF55B9A2"/>
      <color rgb="FFA2A4A5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165100</xdr:colOff>
          <xdr:row>20</xdr:row>
          <xdr:rowOff>0</xdr:rowOff>
        </xdr:from>
        <xdr:to>
          <xdr:col>1</xdr:col>
          <xdr:colOff>0</xdr:colOff>
          <xdr:row>20</xdr:row>
          <xdr:rowOff>304800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ECE9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50799</xdr:colOff>
      <xdr:row>0</xdr:row>
      <xdr:rowOff>98424</xdr:rowOff>
    </xdr:from>
    <xdr:ext cx="1982159" cy="784798"/>
    <xdr:pic>
      <xdr:nvPicPr>
        <xdr:cNvPr id="2" name="Grafik 1">
          <a:extLst>
            <a:ext uri="{FF2B5EF4-FFF2-40B4-BE49-F238E27FC236}">
              <a16:creationId xmlns:a16="http://schemas.microsoft.com/office/drawing/2014/main" id="{8442F79C-B31C-48B0-8EB6-02986E6377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624424" y="98424"/>
          <a:ext cx="1982159" cy="78479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261937</xdr:colOff>
      <xdr:row>0</xdr:row>
      <xdr:rowOff>119063</xdr:rowOff>
    </xdr:from>
    <xdr:ext cx="1982159" cy="784798"/>
    <xdr:pic>
      <xdr:nvPicPr>
        <xdr:cNvPr id="3" name="Grafik 2">
          <a:extLst>
            <a:ext uri="{FF2B5EF4-FFF2-40B4-BE49-F238E27FC236}">
              <a16:creationId xmlns:a16="http://schemas.microsoft.com/office/drawing/2014/main" id="{D52421C0-9676-43E9-A112-D7A8C4D31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573375" y="119063"/>
          <a:ext cx="1982159" cy="784798"/>
        </a:xfrm>
        <a:prstGeom prst="rect">
          <a:avLst/>
        </a:prstGeom>
      </xdr:spPr>
    </xdr:pic>
    <xdr:clientData/>
  </xdr:oneCellAnchor>
  <xdr:twoCellAnchor editAs="oneCell">
    <xdr:from>
      <xdr:col>6</xdr:col>
      <xdr:colOff>1555750</xdr:colOff>
      <xdr:row>1</xdr:row>
      <xdr:rowOff>594</xdr:rowOff>
    </xdr:from>
    <xdr:to>
      <xdr:col>9</xdr:col>
      <xdr:colOff>120650</xdr:colOff>
      <xdr:row>4</xdr:row>
      <xdr:rowOff>142875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E2D30C2A-D736-D89E-62EF-42E7FECAB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623800" y="184744"/>
          <a:ext cx="2825750" cy="7518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evdero.sharepoint.com/sites/INEV-GmbH/07_Share/5_Projekte/KWP_Freyung_BAG/01_Bestandsanalyse/02_Datenerhebung/00_zu%20versenden/Vorlagen_Anschreiben%20und%20Datenerhebung_Automatisierung.xlsx" TargetMode="External"/><Relationship Id="rId1" Type="http://schemas.openxmlformats.org/officeDocument/2006/relationships/externalLinkPath" Target="Vorlagen_Anschreiben%20und%20Datenerhebung_Automatisieru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schreiben Datenerhebung"/>
      <sheetName val="Excel-Datenerhebungsböge"/>
    </sheetNames>
    <sheetDataSet>
      <sheetData sheetId="0"/>
      <sheetData sheetId="1">
        <row r="4">
          <cell r="E4" t="str">
            <v>Korbinian Gibis</v>
          </cell>
        </row>
        <row r="5">
          <cell r="E5" t="str">
            <v>kgibis@freyung.de</v>
          </cell>
        </row>
        <row r="6">
          <cell r="E6" t="str">
            <v>+49 8551 588-147</v>
          </cell>
        </row>
        <row r="7">
          <cell r="E7" t="str">
            <v>Rathausplatz 1
94078 Freyung</v>
          </cell>
        </row>
        <row r="8">
          <cell r="E8">
            <v>45793</v>
          </cell>
        </row>
        <row r="9">
          <cell r="E9" t="str">
            <v>Adrian Hausner - INEV GmbH</v>
          </cell>
        </row>
        <row r="10">
          <cell r="E10" t="str">
            <v>adrian.hausner@inev.de</v>
          </cell>
        </row>
        <row r="11">
          <cell r="E11" t="str">
            <v>08031 271 68-26 /alternativ Zentrale -0</v>
          </cell>
        </row>
        <row r="12">
          <cell r="E12">
            <v>2022</v>
          </cell>
        </row>
        <row r="13">
          <cell r="E13" t="str">
            <v>Freyung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5CDE9-E947-4946-B2A6-9570E3BC493D}">
  <sheetPr codeName="Tabelle1"/>
  <dimension ref="A1:M467"/>
  <sheetViews>
    <sheetView showGridLines="0" tabSelected="1" zoomScale="80" zoomScaleNormal="80" workbookViewId="0">
      <selection activeCell="D10" sqref="D10"/>
    </sheetView>
  </sheetViews>
  <sheetFormatPr baseColWidth="10" defaultColWidth="10.81640625" defaultRowHeight="14.5" x14ac:dyDescent="0.35"/>
  <cols>
    <col min="1" max="1" width="5.81640625" style="4" customWidth="1"/>
    <col min="2" max="2" width="16.1796875" style="4" customWidth="1"/>
    <col min="3" max="3" width="58.453125" style="4" bestFit="1" customWidth="1"/>
    <col min="4" max="4" width="39" style="4" customWidth="1"/>
    <col min="5" max="5" width="23" style="4" customWidth="1"/>
    <col min="6" max="6" width="29.453125" style="4" bestFit="1" customWidth="1"/>
    <col min="7" max="7" width="28.81640625" style="4" customWidth="1"/>
    <col min="8" max="8" width="27.81640625" style="4" customWidth="1"/>
    <col min="9" max="9" width="23.453125" style="4" customWidth="1"/>
    <col min="10" max="10" width="22" style="4" bestFit="1" customWidth="1"/>
    <col min="11" max="11" width="12.81640625" style="4" bestFit="1" customWidth="1"/>
    <col min="12" max="15" width="10.81640625" style="4"/>
    <col min="16" max="16" width="12.453125" style="4" bestFit="1" customWidth="1"/>
    <col min="17" max="17" width="3.54296875" style="4" customWidth="1"/>
    <col min="18" max="18" width="40.453125" style="4" customWidth="1"/>
    <col min="19" max="19" width="4.1796875" style="4" customWidth="1"/>
    <col min="20" max="16384" width="10.81640625" style="4"/>
  </cols>
  <sheetData>
    <row r="1" spans="1:12" ht="28.5" x14ac:dyDescent="0.65">
      <c r="A1" s="1"/>
      <c r="B1" s="15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9" x14ac:dyDescent="0.45">
      <c r="A5" s="1"/>
      <c r="B5" s="129"/>
      <c r="C5" s="129"/>
      <c r="D5" s="1"/>
      <c r="E5" s="1"/>
      <c r="F5" s="1"/>
      <c r="G5" s="1"/>
      <c r="H5" s="1"/>
      <c r="I5" s="1"/>
      <c r="J5" s="1"/>
      <c r="K5" s="1"/>
      <c r="L5" s="1"/>
    </row>
    <row r="6" spans="1:12" ht="19" x14ac:dyDescent="0.45">
      <c r="C6" s="103"/>
      <c r="D6" s="1"/>
      <c r="E6" s="1"/>
      <c r="F6" s="1"/>
      <c r="G6" s="16" t="s">
        <v>1</v>
      </c>
      <c r="H6" s="104" t="str">
        <f>'[1]Excel-Datenerhebungsböge'!$E$13</f>
        <v>Freyung</v>
      </c>
      <c r="I6" s="7"/>
      <c r="J6" s="1"/>
      <c r="K6" s="1"/>
      <c r="L6" s="1"/>
    </row>
    <row r="7" spans="1:12" ht="19" x14ac:dyDescent="0.45">
      <c r="B7" s="105"/>
      <c r="C7" s="106"/>
      <c r="D7" s="7"/>
      <c r="E7" s="7"/>
      <c r="F7" s="7"/>
      <c r="G7" s="16" t="s">
        <v>2</v>
      </c>
      <c r="H7" s="104">
        <f>'[1]Excel-Datenerhebungsböge'!$E$12</f>
        <v>2022</v>
      </c>
      <c r="I7" s="1"/>
      <c r="J7" s="1"/>
      <c r="K7" s="1"/>
      <c r="L7" s="1"/>
    </row>
    <row r="8" spans="1:12" x14ac:dyDescent="0.35">
      <c r="C8" s="1"/>
      <c r="D8" s="7"/>
      <c r="E8" s="7"/>
      <c r="F8" s="7"/>
      <c r="G8" s="7"/>
      <c r="H8" s="1"/>
      <c r="I8" s="1"/>
      <c r="J8" s="1"/>
      <c r="K8" s="1"/>
      <c r="L8" s="1"/>
    </row>
    <row r="9" spans="1:12" ht="15.5" x14ac:dyDescent="0.35">
      <c r="C9" s="17" t="s">
        <v>3</v>
      </c>
      <c r="D9" s="107">
        <v>45828</v>
      </c>
      <c r="E9" s="5" t="s">
        <v>4</v>
      </c>
      <c r="F9" s="8" t="str">
        <f>'[1]Excel-Datenerhebungsböge'!$E$4</f>
        <v>Korbinian Gibis</v>
      </c>
      <c r="G9" s="6"/>
      <c r="H9" s="1"/>
      <c r="I9" s="1"/>
      <c r="J9" s="1"/>
      <c r="K9" s="1"/>
      <c r="L9" s="1"/>
    </row>
    <row r="10" spans="1:12" ht="15.5" x14ac:dyDescent="0.35">
      <c r="B10" s="108"/>
      <c r="C10" s="16" t="s">
        <v>78</v>
      </c>
      <c r="D10" s="7"/>
      <c r="F10" s="8"/>
      <c r="G10" s="8"/>
      <c r="H10" s="1"/>
      <c r="L10" s="1"/>
    </row>
    <row r="11" spans="1:12" ht="15.5" x14ac:dyDescent="0.35">
      <c r="B11" s="108"/>
      <c r="C11" s="7"/>
      <c r="D11" s="7"/>
      <c r="E11" s="5" t="s">
        <v>5</v>
      </c>
      <c r="F11" s="6" t="str">
        <f>'[1]Excel-Datenerhebungsböge'!$E$5</f>
        <v>kgibis@freyung.de</v>
      </c>
      <c r="G11" s="8"/>
      <c r="H11" s="1"/>
      <c r="L11" s="1"/>
    </row>
    <row r="12" spans="1:12" ht="15.5" x14ac:dyDescent="0.35">
      <c r="B12" s="108"/>
      <c r="C12" s="7"/>
      <c r="D12" s="7"/>
      <c r="E12" s="5" t="s">
        <v>6</v>
      </c>
      <c r="F12" s="96" t="str">
        <f>'[1]Excel-Datenerhebungsböge'!$E$6</f>
        <v>+49 8551 588-147</v>
      </c>
      <c r="G12" s="8"/>
      <c r="H12" s="1"/>
      <c r="L12" s="1"/>
    </row>
    <row r="13" spans="1:12" ht="31" x14ac:dyDescent="0.35">
      <c r="B13" s="108"/>
      <c r="C13" s="7"/>
      <c r="D13" s="7"/>
      <c r="E13" s="5" t="s">
        <v>7</v>
      </c>
      <c r="F13" s="95" t="str">
        <f>'[1]Excel-Datenerhebungsböge'!$E$7</f>
        <v>Rathausplatz 1
94078 Freyung</v>
      </c>
      <c r="G13" s="8"/>
      <c r="H13" s="1"/>
      <c r="L13" s="1"/>
    </row>
    <row r="14" spans="1:12" ht="15.5" x14ac:dyDescent="0.35">
      <c r="B14" s="108"/>
      <c r="C14" s="7"/>
      <c r="D14" s="7"/>
      <c r="E14" s="5"/>
      <c r="F14" s="9"/>
      <c r="G14" s="9"/>
      <c r="H14" s="1"/>
      <c r="L14" s="1"/>
    </row>
    <row r="15" spans="1:12" ht="15.5" x14ac:dyDescent="0.35">
      <c r="C15" s="7"/>
      <c r="E15" s="5" t="s">
        <v>8</v>
      </c>
      <c r="F15" s="8" t="str">
        <f>'[1]Excel-Datenerhebungsböge'!$E$9</f>
        <v>Adrian Hausner - INEV GmbH</v>
      </c>
      <c r="G15" s="8"/>
      <c r="H15" s="1"/>
      <c r="L15" s="1"/>
    </row>
    <row r="16" spans="1:12" ht="15.5" x14ac:dyDescent="0.35">
      <c r="B16" s="11"/>
      <c r="C16" s="7"/>
      <c r="D16" s="7"/>
      <c r="E16" s="5" t="s">
        <v>5</v>
      </c>
      <c r="F16" s="109" t="str">
        <f>'[1]Excel-Datenerhebungsböge'!$E$10</f>
        <v>adrian.hausner@inev.de</v>
      </c>
      <c r="G16" s="8"/>
      <c r="H16" s="1"/>
      <c r="K16" s="1"/>
    </row>
    <row r="17" spans="1:12" ht="15.5" x14ac:dyDescent="0.35">
      <c r="B17" s="11"/>
      <c r="C17" s="7"/>
      <c r="D17" s="7"/>
      <c r="E17" s="5" t="s">
        <v>9</v>
      </c>
      <c r="F17" s="8" t="str">
        <f>'[1]Excel-Datenerhebungsböge'!$E$11</f>
        <v>08031 271 68-26 /alternativ Zentrale -0</v>
      </c>
      <c r="G17" s="8"/>
      <c r="H17" s="1"/>
      <c r="L17" s="1"/>
    </row>
    <row r="18" spans="1:12" ht="15.5" x14ac:dyDescent="0.35">
      <c r="B18" s="11"/>
      <c r="C18" s="7"/>
      <c r="D18" s="7"/>
      <c r="E18" s="5"/>
      <c r="F18" s="8"/>
      <c r="G18" s="8"/>
      <c r="H18" s="1"/>
      <c r="L18" s="1"/>
    </row>
    <row r="19" spans="1:12" ht="28.5" x14ac:dyDescent="0.35">
      <c r="B19" s="19" t="s">
        <v>10</v>
      </c>
      <c r="C19" s="19"/>
      <c r="D19" s="19"/>
      <c r="E19" s="19"/>
      <c r="F19" s="19"/>
      <c r="G19" s="19"/>
      <c r="H19" s="19"/>
      <c r="I19" s="19"/>
      <c r="J19" s="19"/>
      <c r="K19" s="19"/>
      <c r="L19" s="20"/>
    </row>
    <row r="20" spans="1:12" x14ac:dyDescent="0.35">
      <c r="L20" s="1"/>
    </row>
    <row r="21" spans="1:12" ht="24.75" customHeight="1" x14ac:dyDescent="0.35">
      <c r="B21" s="123" t="s">
        <v>11</v>
      </c>
      <c r="C21" s="124"/>
      <c r="D21" s="124"/>
      <c r="E21" s="124"/>
      <c r="F21" s="124"/>
      <c r="G21" s="1"/>
      <c r="H21" s="1"/>
      <c r="I21" s="1"/>
      <c r="J21" s="1"/>
      <c r="K21" s="1"/>
      <c r="L21" s="1"/>
    </row>
    <row r="22" spans="1:12" ht="20.5" x14ac:dyDescent="0.45">
      <c r="A22" s="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27.75" customHeight="1" x14ac:dyDescent="0.35">
      <c r="B23" s="19" t="s">
        <v>12</v>
      </c>
      <c r="C23" s="19"/>
      <c r="D23" s="19"/>
      <c r="E23" s="19"/>
      <c r="F23" s="19"/>
      <c r="G23" s="19"/>
      <c r="H23" s="19"/>
      <c r="I23" s="19"/>
      <c r="J23" s="19"/>
      <c r="K23" s="19"/>
      <c r="L23" s="20"/>
    </row>
    <row r="24" spans="1:12" s="1" customFormat="1" ht="27.75" customHeight="1" x14ac:dyDescent="0.35"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</row>
    <row r="25" spans="1:12" ht="20.5" x14ac:dyDescent="0.45">
      <c r="A25" s="2"/>
      <c r="B25" s="1"/>
      <c r="C25" s="127" t="s">
        <v>13</v>
      </c>
      <c r="D25" s="127"/>
      <c r="E25" s="31"/>
      <c r="F25" s="138" t="s">
        <v>14</v>
      </c>
      <c r="G25" s="138"/>
      <c r="H25" s="1"/>
      <c r="I25" s="1"/>
      <c r="J25" s="1"/>
      <c r="K25" s="1"/>
    </row>
    <row r="26" spans="1:12" ht="20.5" x14ac:dyDescent="0.45">
      <c r="A26" s="2"/>
      <c r="C26" s="128"/>
      <c r="D26" s="128"/>
      <c r="E26" s="31"/>
      <c r="F26" s="138"/>
      <c r="G26" s="138"/>
      <c r="H26" s="1"/>
      <c r="I26" s="1"/>
      <c r="J26" s="1"/>
      <c r="K26" s="1"/>
    </row>
    <row r="27" spans="1:12" ht="20.5" x14ac:dyDescent="0.45">
      <c r="A27" s="2"/>
      <c r="C27" s="26" t="s">
        <v>15</v>
      </c>
      <c r="D27" s="139"/>
      <c r="E27" s="140"/>
      <c r="F27" s="133"/>
      <c r="G27" s="134"/>
      <c r="H27" s="1"/>
      <c r="I27" s="1"/>
      <c r="J27" s="1"/>
      <c r="K27" s="1"/>
    </row>
    <row r="28" spans="1:12" ht="20.5" x14ac:dyDescent="0.45">
      <c r="A28" s="2"/>
      <c r="C28" s="26" t="s">
        <v>16</v>
      </c>
      <c r="D28" s="139"/>
      <c r="E28" s="140"/>
      <c r="F28" s="111"/>
      <c r="G28" s="112"/>
      <c r="H28" s="1"/>
      <c r="I28" s="1"/>
      <c r="J28" s="1"/>
      <c r="K28" s="1"/>
    </row>
    <row r="29" spans="1:12" ht="20.5" x14ac:dyDescent="0.45">
      <c r="A29" s="2"/>
      <c r="C29" s="26" t="s">
        <v>17</v>
      </c>
      <c r="D29" s="139"/>
      <c r="E29" s="140"/>
      <c r="F29" s="143"/>
      <c r="G29" s="144"/>
      <c r="H29" s="1"/>
      <c r="I29" s="1"/>
      <c r="J29" s="1"/>
      <c r="K29" s="1"/>
    </row>
    <row r="30" spans="1:12" ht="20.5" x14ac:dyDescent="0.45">
      <c r="A30" s="2"/>
      <c r="C30" s="26" t="s">
        <v>18</v>
      </c>
      <c r="D30" s="139"/>
      <c r="E30" s="140"/>
      <c r="F30" s="133"/>
      <c r="G30" s="134"/>
      <c r="H30" s="1"/>
      <c r="I30" s="1"/>
      <c r="J30" s="1"/>
      <c r="K30" s="1"/>
    </row>
    <row r="31" spans="1:12" ht="20.5" x14ac:dyDescent="0.45">
      <c r="A31" s="2"/>
      <c r="B31" s="1"/>
      <c r="C31" s="26" t="s">
        <v>19</v>
      </c>
      <c r="D31" s="139"/>
      <c r="E31" s="140"/>
      <c r="F31" s="141"/>
      <c r="G31" s="142"/>
      <c r="H31" s="1"/>
      <c r="I31" s="1"/>
      <c r="J31" s="1"/>
      <c r="K31" s="1"/>
    </row>
    <row r="32" spans="1:12" ht="20.5" x14ac:dyDescent="0.45">
      <c r="A32" s="2"/>
      <c r="B32" s="1"/>
      <c r="C32" s="18"/>
      <c r="D32" s="18"/>
      <c r="E32" s="18"/>
      <c r="F32" s="18"/>
      <c r="G32" s="18"/>
      <c r="H32" s="1"/>
      <c r="I32" s="1"/>
      <c r="J32" s="1"/>
      <c r="K32" s="1"/>
      <c r="L32" s="1"/>
    </row>
    <row r="33" spans="2:12" ht="28.5" x14ac:dyDescent="0.35">
      <c r="B33" s="19" t="str">
        <f>"2. Allgemeine Wärmenetzangaben des Bestandnetzes im Bilanzjahr "&amp;H7</f>
        <v>2. Allgemeine Wärmenetzangaben des Bestandnetzes im Bilanzjahr 2022</v>
      </c>
      <c r="C33" s="19"/>
      <c r="D33" s="19"/>
      <c r="E33" s="19"/>
      <c r="F33" s="19"/>
      <c r="G33" s="19"/>
      <c r="H33" s="19"/>
      <c r="I33" s="19"/>
      <c r="J33" s="19"/>
      <c r="K33" s="19"/>
      <c r="L33" s="20"/>
    </row>
    <row r="34" spans="2:12" ht="15.5" x14ac:dyDescent="0.35">
      <c r="B34" s="18"/>
      <c r="C34" s="28"/>
      <c r="D34" s="28"/>
      <c r="E34" s="28"/>
      <c r="F34" s="28"/>
      <c r="G34" s="28"/>
      <c r="H34" s="12"/>
      <c r="I34" s="5"/>
      <c r="L34" s="1"/>
    </row>
    <row r="35" spans="2:12" ht="15.5" x14ac:dyDescent="0.35">
      <c r="B35" s="18"/>
      <c r="C35" s="28"/>
      <c r="D35" s="138" t="s">
        <v>20</v>
      </c>
      <c r="E35" s="138" t="s">
        <v>21</v>
      </c>
      <c r="F35" s="138" t="s">
        <v>14</v>
      </c>
      <c r="G35" s="138"/>
      <c r="H35" s="5"/>
      <c r="I35" s="5"/>
      <c r="L35" s="1"/>
    </row>
    <row r="36" spans="2:12" ht="15.5" x14ac:dyDescent="0.35">
      <c r="B36" s="27"/>
      <c r="C36" s="27"/>
      <c r="D36" s="138"/>
      <c r="E36" s="138"/>
      <c r="F36" s="138"/>
      <c r="G36" s="138"/>
      <c r="H36" s="5"/>
      <c r="I36" s="5"/>
      <c r="L36" s="1"/>
    </row>
    <row r="37" spans="2:12" ht="15.5" x14ac:dyDescent="0.35">
      <c r="B37" s="131" t="s">
        <v>22</v>
      </c>
      <c r="C37" s="132" t="s">
        <v>23</v>
      </c>
      <c r="D37" s="101" t="s">
        <v>24</v>
      </c>
      <c r="E37" s="110" t="s">
        <v>25</v>
      </c>
      <c r="F37" s="133"/>
      <c r="G37" s="134"/>
      <c r="H37" s="14"/>
      <c r="L37" s="1"/>
    </row>
    <row r="38" spans="2:12" ht="15.5" x14ac:dyDescent="0.35">
      <c r="B38" s="131" t="s">
        <v>26</v>
      </c>
      <c r="C38" s="132"/>
      <c r="D38" s="101"/>
      <c r="E38" s="110" t="s">
        <v>24</v>
      </c>
      <c r="F38" s="133"/>
      <c r="G38" s="134"/>
      <c r="H38" s="5"/>
      <c r="L38" s="1"/>
    </row>
    <row r="39" spans="2:12" ht="15.5" x14ac:dyDescent="0.35">
      <c r="B39" s="131" t="s">
        <v>27</v>
      </c>
      <c r="C39" s="132"/>
      <c r="D39" s="101"/>
      <c r="E39" s="110" t="s">
        <v>28</v>
      </c>
      <c r="F39" s="133"/>
      <c r="G39" s="134"/>
      <c r="H39" s="5"/>
      <c r="L39" s="1"/>
    </row>
    <row r="40" spans="2:12" ht="35.25" customHeight="1" x14ac:dyDescent="0.35">
      <c r="B40" s="135" t="s">
        <v>29</v>
      </c>
      <c r="C40" s="136"/>
      <c r="D40" s="101"/>
      <c r="E40" s="110" t="s">
        <v>30</v>
      </c>
      <c r="F40" s="133"/>
      <c r="G40" s="134"/>
      <c r="H40" s="5"/>
      <c r="L40" s="1"/>
    </row>
    <row r="41" spans="2:12" ht="33.75" customHeight="1" x14ac:dyDescent="0.35">
      <c r="B41" s="135" t="s">
        <v>31</v>
      </c>
      <c r="C41" s="136"/>
      <c r="D41" s="101"/>
      <c r="E41" s="110" t="s">
        <v>32</v>
      </c>
      <c r="F41" s="133"/>
      <c r="G41" s="134"/>
      <c r="H41" s="5"/>
      <c r="L41" s="1"/>
    </row>
    <row r="42" spans="2:12" ht="33.75" customHeight="1" x14ac:dyDescent="0.35">
      <c r="B42" s="135" t="s">
        <v>33</v>
      </c>
      <c r="C42" s="136"/>
      <c r="D42" s="101"/>
      <c r="E42" s="110" t="s">
        <v>32</v>
      </c>
      <c r="F42" s="99"/>
      <c r="G42" s="100"/>
      <c r="H42" s="5"/>
      <c r="L42" s="1"/>
    </row>
    <row r="43" spans="2:12" ht="35.25" customHeight="1" x14ac:dyDescent="0.35">
      <c r="B43" s="135" t="s">
        <v>34</v>
      </c>
      <c r="C43" s="136"/>
      <c r="D43" s="101"/>
      <c r="E43" s="110" t="s">
        <v>24</v>
      </c>
      <c r="F43" s="133"/>
      <c r="G43" s="134"/>
      <c r="H43" s="5"/>
      <c r="L43" s="1"/>
    </row>
    <row r="44" spans="2:12" ht="15.5" x14ac:dyDescent="0.35">
      <c r="B44" s="131" t="s">
        <v>35</v>
      </c>
      <c r="C44" s="132"/>
      <c r="D44" s="101"/>
      <c r="E44" s="110" t="s">
        <v>25</v>
      </c>
      <c r="F44" s="133"/>
      <c r="G44" s="134"/>
      <c r="H44" s="5"/>
      <c r="L44" s="1"/>
    </row>
    <row r="45" spans="2:12" ht="15.5" x14ac:dyDescent="0.35">
      <c r="B45" s="131" t="s">
        <v>36</v>
      </c>
      <c r="C45" s="132"/>
      <c r="D45" s="101"/>
      <c r="E45" s="110" t="s">
        <v>24</v>
      </c>
      <c r="F45" s="133"/>
      <c r="G45" s="134"/>
      <c r="H45" s="5"/>
      <c r="I45" s="5"/>
      <c r="L45" s="1"/>
    </row>
    <row r="46" spans="2:12" ht="15.5" x14ac:dyDescent="0.35">
      <c r="B46" s="11"/>
      <c r="C46" s="11"/>
      <c r="D46" s="10"/>
      <c r="E46" s="10"/>
      <c r="F46" s="11"/>
      <c r="G46" s="11"/>
      <c r="H46" s="5"/>
      <c r="I46" s="5"/>
      <c r="L46" s="1"/>
    </row>
    <row r="47" spans="2:12" ht="28.5" x14ac:dyDescent="0.35">
      <c r="B47" s="19" t="s">
        <v>37</v>
      </c>
      <c r="C47" s="19"/>
      <c r="D47" s="19"/>
      <c r="E47" s="19"/>
      <c r="F47" s="19"/>
      <c r="G47" s="19"/>
      <c r="H47" s="19"/>
      <c r="I47" s="19"/>
      <c r="J47" s="19"/>
      <c r="K47" s="19"/>
      <c r="L47" s="20"/>
    </row>
    <row r="48" spans="2:12" ht="15.5" x14ac:dyDescent="0.35">
      <c r="B48" s="11"/>
      <c r="C48" s="11"/>
      <c r="D48" s="10"/>
      <c r="E48" s="10"/>
      <c r="F48" s="11"/>
      <c r="G48" s="11"/>
      <c r="H48" s="5"/>
      <c r="I48" s="5"/>
      <c r="L48" s="1"/>
    </row>
    <row r="49" spans="1:13" ht="15.5" x14ac:dyDescent="0.35">
      <c r="B49" s="18"/>
      <c r="C49" s="28"/>
      <c r="D49" s="137" t="s">
        <v>38</v>
      </c>
      <c r="E49" s="138" t="s">
        <v>21</v>
      </c>
      <c r="F49" s="138" t="s">
        <v>14</v>
      </c>
      <c r="G49" s="138"/>
      <c r="H49" s="5"/>
      <c r="I49" s="5"/>
      <c r="L49" s="1"/>
    </row>
    <row r="50" spans="1:13" ht="15.5" x14ac:dyDescent="0.35">
      <c r="B50" s="27"/>
      <c r="C50" s="27"/>
      <c r="D50" s="137"/>
      <c r="E50" s="138"/>
      <c r="F50" s="138"/>
      <c r="G50" s="138"/>
      <c r="H50" s="5"/>
      <c r="I50" s="5"/>
      <c r="L50" s="1"/>
    </row>
    <row r="51" spans="1:13" ht="15.5" x14ac:dyDescent="0.35">
      <c r="B51" s="131" t="s">
        <v>39</v>
      </c>
      <c r="C51" s="132" t="s">
        <v>23</v>
      </c>
      <c r="D51" s="101"/>
      <c r="E51" s="110" t="s">
        <v>25</v>
      </c>
      <c r="F51" s="133"/>
      <c r="G51" s="134"/>
      <c r="H51" s="14"/>
      <c r="L51" s="1"/>
    </row>
    <row r="52" spans="1:13" ht="15.5" x14ac:dyDescent="0.35">
      <c r="B52" s="131" t="s">
        <v>40</v>
      </c>
      <c r="C52" s="132"/>
      <c r="D52" s="101"/>
      <c r="E52" s="110" t="s">
        <v>24</v>
      </c>
      <c r="F52" s="133"/>
      <c r="G52" s="134"/>
      <c r="H52" s="5"/>
      <c r="L52" s="1"/>
    </row>
    <row r="53" spans="1:13" ht="15.5" x14ac:dyDescent="0.35">
      <c r="B53" s="131" t="s">
        <v>41</v>
      </c>
      <c r="C53" s="132"/>
      <c r="D53" s="101"/>
      <c r="E53" s="110" t="s">
        <v>28</v>
      </c>
      <c r="F53" s="133"/>
      <c r="G53" s="134"/>
      <c r="H53" s="5"/>
      <c r="L53" s="1"/>
    </row>
    <row r="54" spans="1:13" ht="39" customHeight="1" x14ac:dyDescent="0.35">
      <c r="B54" s="135" t="s">
        <v>42</v>
      </c>
      <c r="C54" s="136"/>
      <c r="D54" s="101"/>
      <c r="E54" s="110" t="s">
        <v>30</v>
      </c>
      <c r="F54" s="133"/>
      <c r="G54" s="134"/>
      <c r="H54" s="5"/>
      <c r="L54" s="1"/>
    </row>
    <row r="55" spans="1:13" ht="36.75" customHeight="1" x14ac:dyDescent="0.35">
      <c r="B55" s="135" t="s">
        <v>43</v>
      </c>
      <c r="C55" s="132"/>
      <c r="D55" s="101"/>
      <c r="E55" s="110" t="s">
        <v>24</v>
      </c>
      <c r="F55" s="133"/>
      <c r="G55" s="134"/>
      <c r="H55" s="5"/>
      <c r="L55" s="1"/>
    </row>
    <row r="56" spans="1:13" ht="15.5" x14ac:dyDescent="0.35">
      <c r="B56" s="131" t="s">
        <v>44</v>
      </c>
      <c r="C56" s="132"/>
      <c r="D56" s="101"/>
      <c r="E56" s="110" t="s">
        <v>25</v>
      </c>
      <c r="F56" s="133"/>
      <c r="G56" s="134"/>
      <c r="H56" s="5"/>
      <c r="I56" s="5"/>
      <c r="L56" s="1"/>
    </row>
    <row r="57" spans="1:13" ht="15.5" x14ac:dyDescent="0.35">
      <c r="B57" s="11"/>
      <c r="C57" s="11"/>
      <c r="D57" s="10"/>
      <c r="E57" s="10"/>
      <c r="F57" s="11"/>
      <c r="G57" s="11"/>
      <c r="H57" s="5"/>
      <c r="I57" s="5"/>
      <c r="L57" s="1"/>
    </row>
    <row r="58" spans="1:13" ht="15.5" x14ac:dyDescent="0.35">
      <c r="B58" s="11"/>
      <c r="C58" s="11"/>
      <c r="D58" s="10"/>
      <c r="E58" s="10"/>
      <c r="F58" s="11"/>
      <c r="G58" s="11"/>
      <c r="H58" s="5"/>
      <c r="I58" s="5"/>
      <c r="L58" s="1"/>
    </row>
    <row r="59" spans="1:13" ht="28.5" x14ac:dyDescent="0.35">
      <c r="B59" s="19" t="str">
        <f>"4. Wärmeabsatzdaten im Bilanzjahr "&amp;H7</f>
        <v>4. Wärmeabsatzdaten im Bilanzjahr 2022</v>
      </c>
      <c r="C59" s="19"/>
      <c r="D59" s="19"/>
      <c r="E59" s="19"/>
      <c r="F59" s="19"/>
      <c r="G59" s="19"/>
      <c r="H59" s="19"/>
      <c r="I59" s="19"/>
      <c r="J59" s="19"/>
      <c r="K59" s="19"/>
      <c r="L59" s="20"/>
    </row>
    <row r="60" spans="1:13" s="1" customFormat="1" ht="28.5" x14ac:dyDescent="0.3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4"/>
    </row>
    <row r="61" spans="1:13" ht="16" customHeight="1" x14ac:dyDescent="0.45">
      <c r="A61" s="13"/>
      <c r="B61" s="121" t="s">
        <v>45</v>
      </c>
      <c r="C61" s="122"/>
      <c r="D61" s="122"/>
      <c r="E61" s="120"/>
      <c r="F61" s="122"/>
      <c r="G61" s="122"/>
      <c r="H61" s="122"/>
      <c r="I61" s="122"/>
      <c r="J61" s="122"/>
      <c r="L61" s="1"/>
    </row>
    <row r="62" spans="1:13" ht="17.5" customHeight="1" x14ac:dyDescent="0.35">
      <c r="B62" s="130" t="s">
        <v>46</v>
      </c>
      <c r="C62" s="130"/>
      <c r="D62" s="130"/>
      <c r="E62" s="130"/>
      <c r="F62" s="130"/>
      <c r="G62" s="130"/>
      <c r="H62" s="130"/>
      <c r="I62" s="130"/>
      <c r="J62" s="130"/>
      <c r="L62" s="1"/>
    </row>
    <row r="63" spans="1:13" ht="19" customHeight="1" x14ac:dyDescent="0.35">
      <c r="B63" s="130"/>
      <c r="C63" s="130"/>
      <c r="D63" s="130"/>
      <c r="E63" s="130"/>
      <c r="F63" s="130"/>
      <c r="G63" s="130"/>
      <c r="H63" s="130"/>
      <c r="I63" s="130"/>
      <c r="J63" s="130"/>
    </row>
    <row r="64" spans="1:13" s="1" customFormat="1" x14ac:dyDescent="0.35">
      <c r="B64" s="21"/>
      <c r="C64" s="21"/>
      <c r="D64" s="21"/>
      <c r="E64" s="21"/>
      <c r="F64" s="21"/>
      <c r="G64" s="21"/>
      <c r="H64" s="21"/>
      <c r="I64" s="21"/>
      <c r="J64" s="21"/>
      <c r="K64" s="4"/>
      <c r="L64" s="4"/>
      <c r="M64" s="4"/>
    </row>
    <row r="65" spans="2:13" s="1" customFormat="1" ht="15" thickBot="1" x14ac:dyDescent="0.4">
      <c r="B65" s="21"/>
      <c r="C65" s="21"/>
      <c r="D65" s="21"/>
      <c r="E65" s="21"/>
      <c r="F65" s="21"/>
      <c r="G65" s="21"/>
      <c r="H65" s="4"/>
      <c r="I65" s="4"/>
      <c r="J65" s="4"/>
      <c r="K65" s="4"/>
      <c r="L65" s="4"/>
      <c r="M65" s="4"/>
    </row>
    <row r="66" spans="2:13" ht="16" thickBot="1" x14ac:dyDescent="0.4">
      <c r="C66" s="126" t="s">
        <v>47</v>
      </c>
      <c r="D66" s="126"/>
      <c r="E66" s="126"/>
      <c r="F66" s="33" t="s">
        <v>48</v>
      </c>
      <c r="G66" s="126" t="s">
        <v>49</v>
      </c>
      <c r="H66" s="126"/>
    </row>
    <row r="67" spans="2:13" s="3" customFormat="1" ht="111.65" customHeight="1" thickBot="1" x14ac:dyDescent="0.4">
      <c r="B67" s="37" t="s">
        <v>50</v>
      </c>
      <c r="C67" s="38" t="s">
        <v>51</v>
      </c>
      <c r="D67" s="38" t="s">
        <v>52</v>
      </c>
      <c r="E67" s="42" t="s">
        <v>53</v>
      </c>
      <c r="F67" s="113" t="s">
        <v>54</v>
      </c>
      <c r="G67" s="39" t="s">
        <v>55</v>
      </c>
      <c r="H67" s="117" t="s">
        <v>56</v>
      </c>
      <c r="I67" s="145" t="s">
        <v>57</v>
      </c>
      <c r="J67" s="146"/>
      <c r="K67" s="4"/>
      <c r="L67" s="4"/>
      <c r="M67" s="4"/>
    </row>
    <row r="68" spans="2:13" ht="15.5" x14ac:dyDescent="0.35">
      <c r="B68" s="43">
        <v>1</v>
      </c>
      <c r="C68" s="32"/>
      <c r="D68" s="32"/>
      <c r="E68" s="34"/>
      <c r="F68" s="114" t="s">
        <v>58</v>
      </c>
      <c r="G68" s="40"/>
      <c r="H68" s="118" t="s">
        <v>59</v>
      </c>
      <c r="I68" s="149"/>
      <c r="J68" s="150"/>
    </row>
    <row r="69" spans="2:13" ht="15.5" x14ac:dyDescent="0.35">
      <c r="B69" s="43">
        <v>2</v>
      </c>
      <c r="C69" s="29"/>
      <c r="D69" s="29"/>
      <c r="E69" s="35"/>
      <c r="F69" s="115" t="s">
        <v>58</v>
      </c>
      <c r="G69" s="41"/>
      <c r="H69" s="118" t="s">
        <v>59</v>
      </c>
      <c r="I69" s="147"/>
      <c r="J69" s="148"/>
    </row>
    <row r="70" spans="2:13" ht="15.5" x14ac:dyDescent="0.35">
      <c r="B70" s="44">
        <v>3</v>
      </c>
      <c r="C70" s="29"/>
      <c r="D70" s="29"/>
      <c r="E70" s="35"/>
      <c r="F70" s="115" t="s">
        <v>58</v>
      </c>
      <c r="G70" s="41"/>
      <c r="H70" s="118" t="s">
        <v>59</v>
      </c>
      <c r="I70" s="147"/>
      <c r="J70" s="148"/>
    </row>
    <row r="71" spans="2:13" ht="15.5" x14ac:dyDescent="0.35">
      <c r="B71" s="44">
        <v>4</v>
      </c>
      <c r="C71" s="29"/>
      <c r="D71" s="29"/>
      <c r="E71" s="35"/>
      <c r="F71" s="115" t="s">
        <v>58</v>
      </c>
      <c r="G71" s="41"/>
      <c r="H71" s="118" t="s">
        <v>59</v>
      </c>
      <c r="I71" s="147"/>
      <c r="J71" s="148"/>
    </row>
    <row r="72" spans="2:13" ht="15.5" x14ac:dyDescent="0.35">
      <c r="B72" s="43">
        <v>5</v>
      </c>
      <c r="C72" s="29"/>
      <c r="D72" s="29"/>
      <c r="E72" s="35"/>
      <c r="F72" s="115" t="s">
        <v>58</v>
      </c>
      <c r="G72" s="41"/>
      <c r="H72" s="118" t="s">
        <v>59</v>
      </c>
      <c r="I72" s="147"/>
      <c r="J72" s="148"/>
    </row>
    <row r="73" spans="2:13" ht="15.5" x14ac:dyDescent="0.35">
      <c r="B73" s="43">
        <v>6</v>
      </c>
      <c r="C73" s="29"/>
      <c r="D73" s="29"/>
      <c r="E73" s="35"/>
      <c r="F73" s="115" t="s">
        <v>58</v>
      </c>
      <c r="G73" s="41"/>
      <c r="H73" s="118" t="s">
        <v>59</v>
      </c>
      <c r="I73" s="147"/>
      <c r="J73" s="148"/>
    </row>
    <row r="74" spans="2:13" ht="15.5" x14ac:dyDescent="0.35">
      <c r="B74" s="44">
        <v>7</v>
      </c>
      <c r="C74" s="30"/>
      <c r="D74" s="30"/>
      <c r="E74" s="36"/>
      <c r="F74" s="115" t="s">
        <v>58</v>
      </c>
      <c r="G74" s="41"/>
      <c r="H74" s="118" t="s">
        <v>59</v>
      </c>
      <c r="I74" s="147"/>
      <c r="J74" s="148"/>
    </row>
    <row r="75" spans="2:13" ht="15.5" x14ac:dyDescent="0.35">
      <c r="B75" s="43">
        <v>8</v>
      </c>
      <c r="C75" s="29"/>
      <c r="D75" s="29"/>
      <c r="E75" s="35"/>
      <c r="F75" s="115" t="s">
        <v>58</v>
      </c>
      <c r="G75" s="41"/>
      <c r="H75" s="118" t="s">
        <v>59</v>
      </c>
      <c r="I75" s="147"/>
      <c r="J75" s="148"/>
    </row>
    <row r="76" spans="2:13" ht="15.5" x14ac:dyDescent="0.35">
      <c r="B76" s="43">
        <v>9</v>
      </c>
      <c r="C76" s="29"/>
      <c r="D76" s="29"/>
      <c r="E76" s="35"/>
      <c r="F76" s="115" t="s">
        <v>58</v>
      </c>
      <c r="G76" s="41"/>
      <c r="H76" s="118" t="s">
        <v>59</v>
      </c>
      <c r="I76" s="147"/>
      <c r="J76" s="148"/>
    </row>
    <row r="77" spans="2:13" ht="15.5" x14ac:dyDescent="0.35">
      <c r="B77" s="44">
        <v>10</v>
      </c>
      <c r="C77" s="29"/>
      <c r="D77" s="29"/>
      <c r="E77" s="35"/>
      <c r="F77" s="115" t="s">
        <v>58</v>
      </c>
      <c r="G77" s="41"/>
      <c r="H77" s="118" t="s">
        <v>59</v>
      </c>
      <c r="I77" s="147"/>
      <c r="J77" s="148"/>
    </row>
    <row r="78" spans="2:13" ht="15.5" x14ac:dyDescent="0.35">
      <c r="B78" s="44">
        <v>11</v>
      </c>
      <c r="C78" s="29"/>
      <c r="D78" s="29"/>
      <c r="E78" s="35"/>
      <c r="F78" s="115" t="s">
        <v>58</v>
      </c>
      <c r="G78" s="41"/>
      <c r="H78" s="118" t="s">
        <v>59</v>
      </c>
      <c r="I78" s="147"/>
      <c r="J78" s="148"/>
    </row>
    <row r="79" spans="2:13" ht="15.5" x14ac:dyDescent="0.35">
      <c r="B79" s="43">
        <v>12</v>
      </c>
      <c r="C79" s="29"/>
      <c r="D79" s="29"/>
      <c r="E79" s="35"/>
      <c r="F79" s="115" t="s">
        <v>58</v>
      </c>
      <c r="G79" s="41"/>
      <c r="H79" s="118" t="s">
        <v>59</v>
      </c>
      <c r="I79" s="147"/>
      <c r="J79" s="148"/>
    </row>
    <row r="80" spans="2:13" ht="15.5" x14ac:dyDescent="0.35">
      <c r="B80" s="43">
        <v>13</v>
      </c>
      <c r="C80" s="29"/>
      <c r="D80" s="29"/>
      <c r="E80" s="35"/>
      <c r="F80" s="115" t="s">
        <v>58</v>
      </c>
      <c r="G80" s="41"/>
      <c r="H80" s="118" t="s">
        <v>59</v>
      </c>
      <c r="I80" s="147"/>
      <c r="J80" s="148"/>
    </row>
    <row r="81" spans="2:10" ht="15.5" x14ac:dyDescent="0.35">
      <c r="B81" s="44">
        <v>14</v>
      </c>
      <c r="C81" s="30"/>
      <c r="D81" s="30"/>
      <c r="E81" s="36"/>
      <c r="F81" s="115" t="s">
        <v>58</v>
      </c>
      <c r="G81" s="41"/>
      <c r="H81" s="118" t="s">
        <v>59</v>
      </c>
      <c r="I81" s="147"/>
      <c r="J81" s="148"/>
    </row>
    <row r="82" spans="2:10" ht="15.5" x14ac:dyDescent="0.35">
      <c r="B82" s="43">
        <v>15</v>
      </c>
      <c r="C82" s="29"/>
      <c r="D82" s="29"/>
      <c r="E82" s="35"/>
      <c r="F82" s="115" t="s">
        <v>58</v>
      </c>
      <c r="G82" s="41"/>
      <c r="H82" s="118" t="s">
        <v>59</v>
      </c>
      <c r="I82" s="147"/>
      <c r="J82" s="148"/>
    </row>
    <row r="83" spans="2:10" ht="15.5" x14ac:dyDescent="0.35">
      <c r="B83" s="43">
        <v>16</v>
      </c>
      <c r="C83" s="29"/>
      <c r="D83" s="29"/>
      <c r="E83" s="35"/>
      <c r="F83" s="115" t="s">
        <v>58</v>
      </c>
      <c r="G83" s="41"/>
      <c r="H83" s="118" t="s">
        <v>59</v>
      </c>
      <c r="I83" s="147"/>
      <c r="J83" s="148"/>
    </row>
    <row r="84" spans="2:10" ht="15.5" x14ac:dyDescent="0.35">
      <c r="B84" s="44">
        <v>17</v>
      </c>
      <c r="C84" s="29"/>
      <c r="D84" s="29"/>
      <c r="E84" s="35"/>
      <c r="F84" s="115" t="s">
        <v>58</v>
      </c>
      <c r="G84" s="41"/>
      <c r="H84" s="118" t="s">
        <v>59</v>
      </c>
      <c r="I84" s="147"/>
      <c r="J84" s="148"/>
    </row>
    <row r="85" spans="2:10" ht="15.5" x14ac:dyDescent="0.35">
      <c r="B85" s="44">
        <v>18</v>
      </c>
      <c r="C85" s="29"/>
      <c r="D85" s="29"/>
      <c r="E85" s="35"/>
      <c r="F85" s="115" t="s">
        <v>58</v>
      </c>
      <c r="G85" s="41"/>
      <c r="H85" s="118" t="s">
        <v>59</v>
      </c>
      <c r="I85" s="147"/>
      <c r="J85" s="148"/>
    </row>
    <row r="86" spans="2:10" ht="15.5" x14ac:dyDescent="0.35">
      <c r="B86" s="43">
        <v>19</v>
      </c>
      <c r="C86" s="29"/>
      <c r="D86" s="29"/>
      <c r="E86" s="35"/>
      <c r="F86" s="115" t="s">
        <v>58</v>
      </c>
      <c r="G86" s="41"/>
      <c r="H86" s="118" t="s">
        <v>59</v>
      </c>
      <c r="I86" s="147"/>
      <c r="J86" s="148"/>
    </row>
    <row r="87" spans="2:10" ht="15.5" x14ac:dyDescent="0.35">
      <c r="B87" s="43">
        <v>20</v>
      </c>
      <c r="C87" s="30"/>
      <c r="D87" s="30"/>
      <c r="E87" s="36"/>
      <c r="F87" s="115" t="s">
        <v>58</v>
      </c>
      <c r="G87" s="41"/>
      <c r="H87" s="118" t="s">
        <v>59</v>
      </c>
      <c r="I87" s="147"/>
      <c r="J87" s="148"/>
    </row>
    <row r="88" spans="2:10" ht="15.5" x14ac:dyDescent="0.35">
      <c r="B88" s="43">
        <v>21</v>
      </c>
      <c r="C88" s="30"/>
      <c r="D88" s="30"/>
      <c r="E88" s="36"/>
      <c r="F88" s="115" t="s">
        <v>58</v>
      </c>
      <c r="G88" s="41"/>
      <c r="H88" s="118" t="s">
        <v>59</v>
      </c>
      <c r="I88" s="147"/>
      <c r="J88" s="148"/>
    </row>
    <row r="89" spans="2:10" ht="15.5" x14ac:dyDescent="0.35">
      <c r="B89" s="43">
        <v>22</v>
      </c>
      <c r="C89" s="30"/>
      <c r="D89" s="30"/>
      <c r="E89" s="36"/>
      <c r="F89" s="115" t="s">
        <v>58</v>
      </c>
      <c r="G89" s="41"/>
      <c r="H89" s="118" t="s">
        <v>59</v>
      </c>
      <c r="I89" s="147"/>
      <c r="J89" s="148"/>
    </row>
    <row r="90" spans="2:10" ht="15.5" x14ac:dyDescent="0.35">
      <c r="B90" s="43">
        <v>23</v>
      </c>
      <c r="C90" s="30"/>
      <c r="D90" s="30"/>
      <c r="E90" s="36"/>
      <c r="F90" s="115" t="s">
        <v>58</v>
      </c>
      <c r="G90" s="41"/>
      <c r="H90" s="118" t="s">
        <v>59</v>
      </c>
      <c r="I90" s="147"/>
      <c r="J90" s="148"/>
    </row>
    <row r="91" spans="2:10" ht="15.5" x14ac:dyDescent="0.35">
      <c r="B91" s="43">
        <v>24</v>
      </c>
      <c r="C91" s="30"/>
      <c r="D91" s="30"/>
      <c r="E91" s="36"/>
      <c r="F91" s="115" t="s">
        <v>58</v>
      </c>
      <c r="G91" s="41"/>
      <c r="H91" s="118" t="s">
        <v>59</v>
      </c>
      <c r="I91" s="147"/>
      <c r="J91" s="148"/>
    </row>
    <row r="92" spans="2:10" ht="15.5" x14ac:dyDescent="0.35">
      <c r="B92" s="43">
        <v>25</v>
      </c>
      <c r="C92" s="30"/>
      <c r="D92" s="30"/>
      <c r="E92" s="36"/>
      <c r="F92" s="115" t="s">
        <v>58</v>
      </c>
      <c r="G92" s="41"/>
      <c r="H92" s="118" t="s">
        <v>59</v>
      </c>
      <c r="I92" s="147"/>
      <c r="J92" s="148"/>
    </row>
    <row r="93" spans="2:10" ht="15.5" x14ac:dyDescent="0.35">
      <c r="B93" s="43">
        <v>26</v>
      </c>
      <c r="C93" s="30"/>
      <c r="D93" s="30"/>
      <c r="E93" s="36"/>
      <c r="F93" s="115" t="s">
        <v>58</v>
      </c>
      <c r="G93" s="41"/>
      <c r="H93" s="118" t="s">
        <v>59</v>
      </c>
      <c r="I93" s="147"/>
      <c r="J93" s="148"/>
    </row>
    <row r="94" spans="2:10" ht="15.5" x14ac:dyDescent="0.35">
      <c r="B94" s="43">
        <v>27</v>
      </c>
      <c r="C94" s="30"/>
      <c r="D94" s="30"/>
      <c r="E94" s="36"/>
      <c r="F94" s="115" t="s">
        <v>58</v>
      </c>
      <c r="G94" s="41"/>
      <c r="H94" s="118" t="s">
        <v>59</v>
      </c>
      <c r="I94" s="147"/>
      <c r="J94" s="148"/>
    </row>
    <row r="95" spans="2:10" ht="15.5" x14ac:dyDescent="0.35">
      <c r="B95" s="43">
        <v>28</v>
      </c>
      <c r="C95" s="30"/>
      <c r="D95" s="30"/>
      <c r="E95" s="36"/>
      <c r="F95" s="115" t="s">
        <v>58</v>
      </c>
      <c r="G95" s="41"/>
      <c r="H95" s="118" t="s">
        <v>59</v>
      </c>
      <c r="I95" s="147"/>
      <c r="J95" s="148"/>
    </row>
    <row r="96" spans="2:10" ht="15.5" x14ac:dyDescent="0.35">
      <c r="B96" s="43">
        <v>29</v>
      </c>
      <c r="C96" s="30"/>
      <c r="D96" s="30"/>
      <c r="E96" s="36"/>
      <c r="F96" s="115" t="s">
        <v>58</v>
      </c>
      <c r="G96" s="41"/>
      <c r="H96" s="118" t="s">
        <v>59</v>
      </c>
      <c r="I96" s="147"/>
      <c r="J96" s="148"/>
    </row>
    <row r="97" spans="2:10" ht="15.5" x14ac:dyDescent="0.35">
      <c r="B97" s="43">
        <v>30</v>
      </c>
      <c r="C97" s="30"/>
      <c r="D97" s="30"/>
      <c r="E97" s="36"/>
      <c r="F97" s="115" t="s">
        <v>58</v>
      </c>
      <c r="G97" s="41"/>
      <c r="H97" s="118" t="s">
        <v>59</v>
      </c>
      <c r="I97" s="147"/>
      <c r="J97" s="148"/>
    </row>
    <row r="98" spans="2:10" ht="15.5" x14ac:dyDescent="0.35">
      <c r="B98" s="43">
        <v>31</v>
      </c>
      <c r="C98" s="30"/>
      <c r="D98" s="30"/>
      <c r="E98" s="36"/>
      <c r="F98" s="115" t="s">
        <v>58</v>
      </c>
      <c r="G98" s="41"/>
      <c r="H98" s="118" t="s">
        <v>59</v>
      </c>
      <c r="I98" s="147"/>
      <c r="J98" s="148"/>
    </row>
    <row r="99" spans="2:10" ht="15.5" x14ac:dyDescent="0.35">
      <c r="B99" s="43">
        <v>32</v>
      </c>
      <c r="C99" s="30"/>
      <c r="D99" s="30"/>
      <c r="E99" s="36"/>
      <c r="F99" s="115" t="s">
        <v>58</v>
      </c>
      <c r="G99" s="41"/>
      <c r="H99" s="118" t="s">
        <v>59</v>
      </c>
      <c r="I99" s="147"/>
      <c r="J99" s="148"/>
    </row>
    <row r="100" spans="2:10" ht="15.5" x14ac:dyDescent="0.35">
      <c r="B100" s="43">
        <v>33</v>
      </c>
      <c r="C100" s="30"/>
      <c r="D100" s="30"/>
      <c r="E100" s="36"/>
      <c r="F100" s="115" t="s">
        <v>58</v>
      </c>
      <c r="G100" s="41"/>
      <c r="H100" s="118" t="s">
        <v>59</v>
      </c>
      <c r="I100" s="147"/>
      <c r="J100" s="148"/>
    </row>
    <row r="101" spans="2:10" ht="15.5" x14ac:dyDescent="0.35">
      <c r="B101" s="43">
        <v>34</v>
      </c>
      <c r="C101" s="30"/>
      <c r="D101" s="30"/>
      <c r="E101" s="36"/>
      <c r="F101" s="115" t="s">
        <v>58</v>
      </c>
      <c r="G101" s="41"/>
      <c r="H101" s="118" t="s">
        <v>59</v>
      </c>
      <c r="I101" s="147"/>
      <c r="J101" s="148"/>
    </row>
    <row r="102" spans="2:10" ht="15.5" x14ac:dyDescent="0.35">
      <c r="B102" s="43">
        <v>35</v>
      </c>
      <c r="C102" s="30"/>
      <c r="D102" s="30"/>
      <c r="E102" s="36"/>
      <c r="F102" s="115" t="s">
        <v>58</v>
      </c>
      <c r="G102" s="41"/>
      <c r="H102" s="118" t="s">
        <v>59</v>
      </c>
      <c r="I102" s="147"/>
      <c r="J102" s="148"/>
    </row>
    <row r="103" spans="2:10" ht="15.5" x14ac:dyDescent="0.35">
      <c r="B103" s="43">
        <v>36</v>
      </c>
      <c r="C103" s="30"/>
      <c r="D103" s="30"/>
      <c r="E103" s="36"/>
      <c r="F103" s="115" t="s">
        <v>58</v>
      </c>
      <c r="G103" s="41"/>
      <c r="H103" s="118" t="s">
        <v>59</v>
      </c>
      <c r="I103" s="147"/>
      <c r="J103" s="148"/>
    </row>
    <row r="104" spans="2:10" ht="15.5" x14ac:dyDescent="0.35">
      <c r="B104" s="43">
        <v>37</v>
      </c>
      <c r="C104" s="30"/>
      <c r="D104" s="30"/>
      <c r="E104" s="36"/>
      <c r="F104" s="115" t="s">
        <v>58</v>
      </c>
      <c r="G104" s="41"/>
      <c r="H104" s="118" t="s">
        <v>59</v>
      </c>
      <c r="I104" s="147"/>
      <c r="J104" s="148"/>
    </row>
    <row r="105" spans="2:10" ht="15.5" x14ac:dyDescent="0.35">
      <c r="B105" s="43">
        <v>38</v>
      </c>
      <c r="C105" s="30"/>
      <c r="D105" s="30"/>
      <c r="E105" s="36"/>
      <c r="F105" s="115" t="s">
        <v>58</v>
      </c>
      <c r="G105" s="41"/>
      <c r="H105" s="118" t="s">
        <v>59</v>
      </c>
      <c r="I105" s="147"/>
      <c r="J105" s="148"/>
    </row>
    <row r="106" spans="2:10" ht="15.5" x14ac:dyDescent="0.35">
      <c r="B106" s="43">
        <v>39</v>
      </c>
      <c r="C106" s="30"/>
      <c r="D106" s="30"/>
      <c r="E106" s="36"/>
      <c r="F106" s="115" t="s">
        <v>58</v>
      </c>
      <c r="G106" s="41"/>
      <c r="H106" s="118" t="s">
        <v>59</v>
      </c>
      <c r="I106" s="147"/>
      <c r="J106" s="148"/>
    </row>
    <row r="107" spans="2:10" ht="15.5" x14ac:dyDescent="0.35">
      <c r="B107" s="43">
        <v>40</v>
      </c>
      <c r="C107" s="30"/>
      <c r="D107" s="30"/>
      <c r="E107" s="36"/>
      <c r="F107" s="115" t="s">
        <v>58</v>
      </c>
      <c r="G107" s="41"/>
      <c r="H107" s="118" t="s">
        <v>59</v>
      </c>
      <c r="I107" s="147"/>
      <c r="J107" s="148"/>
    </row>
    <row r="108" spans="2:10" ht="15.5" x14ac:dyDescent="0.35">
      <c r="B108" s="43">
        <v>41</v>
      </c>
      <c r="C108" s="30"/>
      <c r="D108" s="30"/>
      <c r="E108" s="36"/>
      <c r="F108" s="115" t="s">
        <v>58</v>
      </c>
      <c r="G108" s="41"/>
      <c r="H108" s="118" t="s">
        <v>59</v>
      </c>
      <c r="I108" s="147"/>
      <c r="J108" s="148"/>
    </row>
    <row r="109" spans="2:10" ht="15.5" x14ac:dyDescent="0.35">
      <c r="B109" s="43">
        <v>42</v>
      </c>
      <c r="C109" s="30"/>
      <c r="D109" s="30"/>
      <c r="E109" s="36"/>
      <c r="F109" s="115" t="s">
        <v>58</v>
      </c>
      <c r="G109" s="41"/>
      <c r="H109" s="118" t="s">
        <v>59</v>
      </c>
      <c r="I109" s="147"/>
      <c r="J109" s="148"/>
    </row>
    <row r="110" spans="2:10" ht="15.5" x14ac:dyDescent="0.35">
      <c r="B110" s="43">
        <v>43</v>
      </c>
      <c r="C110" s="30"/>
      <c r="D110" s="30"/>
      <c r="E110" s="36"/>
      <c r="F110" s="115" t="s">
        <v>58</v>
      </c>
      <c r="G110" s="41"/>
      <c r="H110" s="118" t="s">
        <v>59</v>
      </c>
      <c r="I110" s="147"/>
      <c r="J110" s="148"/>
    </row>
    <row r="111" spans="2:10" ht="15.5" x14ac:dyDescent="0.35">
      <c r="B111" s="43">
        <v>44</v>
      </c>
      <c r="C111" s="30"/>
      <c r="D111" s="30"/>
      <c r="E111" s="36"/>
      <c r="F111" s="115" t="s">
        <v>58</v>
      </c>
      <c r="G111" s="41"/>
      <c r="H111" s="118" t="s">
        <v>59</v>
      </c>
      <c r="I111" s="147"/>
      <c r="J111" s="148"/>
    </row>
    <row r="112" spans="2:10" ht="15.5" x14ac:dyDescent="0.35">
      <c r="B112" s="43">
        <v>45</v>
      </c>
      <c r="C112" s="30"/>
      <c r="D112" s="30"/>
      <c r="E112" s="36"/>
      <c r="F112" s="115" t="s">
        <v>58</v>
      </c>
      <c r="G112" s="41"/>
      <c r="H112" s="118" t="s">
        <v>59</v>
      </c>
      <c r="I112" s="147"/>
      <c r="J112" s="148"/>
    </row>
    <row r="113" spans="2:10" ht="15.5" x14ac:dyDescent="0.35">
      <c r="B113" s="43">
        <v>46</v>
      </c>
      <c r="C113" s="30"/>
      <c r="D113" s="30"/>
      <c r="E113" s="36"/>
      <c r="F113" s="115" t="s">
        <v>58</v>
      </c>
      <c r="G113" s="41"/>
      <c r="H113" s="118" t="s">
        <v>59</v>
      </c>
      <c r="I113" s="147"/>
      <c r="J113" s="148"/>
    </row>
    <row r="114" spans="2:10" ht="15.5" x14ac:dyDescent="0.35">
      <c r="B114" s="43">
        <v>47</v>
      </c>
      <c r="C114" s="30"/>
      <c r="D114" s="30"/>
      <c r="E114" s="36"/>
      <c r="F114" s="115" t="s">
        <v>58</v>
      </c>
      <c r="G114" s="41"/>
      <c r="H114" s="118" t="s">
        <v>59</v>
      </c>
      <c r="I114" s="147"/>
      <c r="J114" s="148"/>
    </row>
    <row r="115" spans="2:10" ht="15.5" x14ac:dyDescent="0.35">
      <c r="B115" s="43">
        <v>48</v>
      </c>
      <c r="C115" s="30"/>
      <c r="D115" s="30"/>
      <c r="E115" s="36"/>
      <c r="F115" s="115" t="s">
        <v>58</v>
      </c>
      <c r="G115" s="41"/>
      <c r="H115" s="118" t="s">
        <v>59</v>
      </c>
      <c r="I115" s="147"/>
      <c r="J115" s="148"/>
    </row>
    <row r="116" spans="2:10" ht="15.5" x14ac:dyDescent="0.35">
      <c r="B116" s="43">
        <v>49</v>
      </c>
      <c r="C116" s="30"/>
      <c r="D116" s="30"/>
      <c r="E116" s="36"/>
      <c r="F116" s="115" t="s">
        <v>58</v>
      </c>
      <c r="G116" s="41"/>
      <c r="H116" s="118" t="s">
        <v>59</v>
      </c>
      <c r="I116" s="147"/>
      <c r="J116" s="148"/>
    </row>
    <row r="117" spans="2:10" ht="15.5" x14ac:dyDescent="0.35">
      <c r="B117" s="43">
        <v>50</v>
      </c>
      <c r="C117" s="30"/>
      <c r="D117" s="30"/>
      <c r="E117" s="36"/>
      <c r="F117" s="115" t="s">
        <v>58</v>
      </c>
      <c r="G117" s="41"/>
      <c r="H117" s="118" t="s">
        <v>59</v>
      </c>
      <c r="I117" s="147"/>
      <c r="J117" s="148"/>
    </row>
    <row r="118" spans="2:10" ht="15.5" x14ac:dyDescent="0.35">
      <c r="B118" s="43">
        <v>51</v>
      </c>
      <c r="C118" s="30"/>
      <c r="D118" s="30"/>
      <c r="E118" s="36"/>
      <c r="F118" s="115" t="s">
        <v>58</v>
      </c>
      <c r="G118" s="41"/>
      <c r="H118" s="118" t="s">
        <v>59</v>
      </c>
      <c r="I118" s="147"/>
      <c r="J118" s="148"/>
    </row>
    <row r="119" spans="2:10" ht="15.5" x14ac:dyDescent="0.35">
      <c r="B119" s="43">
        <v>52</v>
      </c>
      <c r="C119" s="30"/>
      <c r="D119" s="30"/>
      <c r="E119" s="36"/>
      <c r="F119" s="115" t="s">
        <v>58</v>
      </c>
      <c r="G119" s="41"/>
      <c r="H119" s="118" t="s">
        <v>59</v>
      </c>
      <c r="I119" s="147"/>
      <c r="J119" s="148"/>
    </row>
    <row r="120" spans="2:10" ht="15.5" x14ac:dyDescent="0.35">
      <c r="B120" s="43">
        <v>53</v>
      </c>
      <c r="C120" s="30"/>
      <c r="D120" s="30"/>
      <c r="E120" s="36"/>
      <c r="F120" s="115" t="s">
        <v>58</v>
      </c>
      <c r="G120" s="41"/>
      <c r="H120" s="118" t="s">
        <v>59</v>
      </c>
      <c r="I120" s="147"/>
      <c r="J120" s="148"/>
    </row>
    <row r="121" spans="2:10" ht="15.5" x14ac:dyDescent="0.35">
      <c r="B121" s="43">
        <v>54</v>
      </c>
      <c r="C121" s="30"/>
      <c r="D121" s="30"/>
      <c r="E121" s="36"/>
      <c r="F121" s="115" t="s">
        <v>58</v>
      </c>
      <c r="G121" s="41"/>
      <c r="H121" s="118" t="s">
        <v>59</v>
      </c>
      <c r="I121" s="147"/>
      <c r="J121" s="148"/>
    </row>
    <row r="122" spans="2:10" ht="15.5" x14ac:dyDescent="0.35">
      <c r="B122" s="43">
        <v>55</v>
      </c>
      <c r="C122" s="30"/>
      <c r="D122" s="30"/>
      <c r="E122" s="36"/>
      <c r="F122" s="115" t="s">
        <v>58</v>
      </c>
      <c r="G122" s="41"/>
      <c r="H122" s="118" t="s">
        <v>59</v>
      </c>
      <c r="I122" s="147"/>
      <c r="J122" s="148"/>
    </row>
    <row r="123" spans="2:10" ht="15.5" x14ac:dyDescent="0.35">
      <c r="B123" s="43">
        <v>56</v>
      </c>
      <c r="C123" s="30"/>
      <c r="D123" s="30"/>
      <c r="E123" s="36"/>
      <c r="F123" s="115" t="s">
        <v>58</v>
      </c>
      <c r="G123" s="41"/>
      <c r="H123" s="118" t="s">
        <v>59</v>
      </c>
      <c r="I123" s="147"/>
      <c r="J123" s="148"/>
    </row>
    <row r="124" spans="2:10" ht="15.5" x14ac:dyDescent="0.35">
      <c r="B124" s="43">
        <v>57</v>
      </c>
      <c r="C124" s="30"/>
      <c r="D124" s="30"/>
      <c r="E124" s="36"/>
      <c r="F124" s="115" t="s">
        <v>58</v>
      </c>
      <c r="G124" s="41"/>
      <c r="H124" s="118" t="s">
        <v>59</v>
      </c>
      <c r="I124" s="147"/>
      <c r="J124" s="148"/>
    </row>
    <row r="125" spans="2:10" ht="15.5" x14ac:dyDescent="0.35">
      <c r="B125" s="43">
        <v>58</v>
      </c>
      <c r="C125" s="30"/>
      <c r="D125" s="30"/>
      <c r="E125" s="36"/>
      <c r="F125" s="115" t="s">
        <v>58</v>
      </c>
      <c r="G125" s="41"/>
      <c r="H125" s="118" t="s">
        <v>59</v>
      </c>
      <c r="I125" s="147"/>
      <c r="J125" s="148"/>
    </row>
    <row r="126" spans="2:10" ht="15.5" x14ac:dyDescent="0.35">
      <c r="B126" s="43">
        <v>59</v>
      </c>
      <c r="C126" s="30"/>
      <c r="D126" s="30"/>
      <c r="E126" s="36"/>
      <c r="F126" s="115" t="s">
        <v>58</v>
      </c>
      <c r="G126" s="41"/>
      <c r="H126" s="118" t="s">
        <v>59</v>
      </c>
      <c r="I126" s="147"/>
      <c r="J126" s="148"/>
    </row>
    <row r="127" spans="2:10" ht="15.5" x14ac:dyDescent="0.35">
      <c r="B127" s="43">
        <v>60</v>
      </c>
      <c r="C127" s="30"/>
      <c r="D127" s="30"/>
      <c r="E127" s="36"/>
      <c r="F127" s="115" t="s">
        <v>58</v>
      </c>
      <c r="G127" s="41"/>
      <c r="H127" s="118" t="s">
        <v>59</v>
      </c>
      <c r="I127" s="147"/>
      <c r="J127" s="148"/>
    </row>
    <row r="128" spans="2:10" ht="15.5" x14ac:dyDescent="0.35">
      <c r="B128" s="43">
        <v>61</v>
      </c>
      <c r="C128" s="30"/>
      <c r="D128" s="30"/>
      <c r="E128" s="36"/>
      <c r="F128" s="115" t="s">
        <v>58</v>
      </c>
      <c r="G128" s="41"/>
      <c r="H128" s="118" t="s">
        <v>59</v>
      </c>
      <c r="I128" s="147"/>
      <c r="J128" s="148"/>
    </row>
    <row r="129" spans="2:10" ht="15.5" x14ac:dyDescent="0.35">
      <c r="B129" s="43">
        <v>62</v>
      </c>
      <c r="C129" s="30"/>
      <c r="D129" s="30"/>
      <c r="E129" s="36"/>
      <c r="F129" s="115" t="s">
        <v>58</v>
      </c>
      <c r="G129" s="41"/>
      <c r="H129" s="118" t="s">
        <v>59</v>
      </c>
      <c r="I129" s="147"/>
      <c r="J129" s="148"/>
    </row>
    <row r="130" spans="2:10" ht="15.5" x14ac:dyDescent="0.35">
      <c r="B130" s="43">
        <v>63</v>
      </c>
      <c r="C130" s="30"/>
      <c r="D130" s="30"/>
      <c r="E130" s="36"/>
      <c r="F130" s="115" t="s">
        <v>58</v>
      </c>
      <c r="G130" s="41"/>
      <c r="H130" s="118" t="s">
        <v>59</v>
      </c>
      <c r="I130" s="147"/>
      <c r="J130" s="148"/>
    </row>
    <row r="131" spans="2:10" ht="15.5" x14ac:dyDescent="0.35">
      <c r="B131" s="43">
        <v>64</v>
      </c>
      <c r="C131" s="30"/>
      <c r="D131" s="30"/>
      <c r="E131" s="36"/>
      <c r="F131" s="115" t="s">
        <v>58</v>
      </c>
      <c r="G131" s="41"/>
      <c r="H131" s="118" t="s">
        <v>59</v>
      </c>
      <c r="I131" s="147"/>
      <c r="J131" s="148"/>
    </row>
    <row r="132" spans="2:10" ht="15.5" x14ac:dyDescent="0.35">
      <c r="B132" s="43">
        <v>65</v>
      </c>
      <c r="C132" s="30"/>
      <c r="D132" s="30"/>
      <c r="E132" s="36"/>
      <c r="F132" s="115" t="s">
        <v>58</v>
      </c>
      <c r="G132" s="41"/>
      <c r="H132" s="118" t="s">
        <v>59</v>
      </c>
      <c r="I132" s="147"/>
      <c r="J132" s="148"/>
    </row>
    <row r="133" spans="2:10" ht="15.5" x14ac:dyDescent="0.35">
      <c r="B133" s="43">
        <v>66</v>
      </c>
      <c r="C133" s="30"/>
      <c r="D133" s="30"/>
      <c r="E133" s="36"/>
      <c r="F133" s="115" t="s">
        <v>58</v>
      </c>
      <c r="G133" s="41"/>
      <c r="H133" s="118" t="s">
        <v>59</v>
      </c>
      <c r="I133" s="147"/>
      <c r="J133" s="148"/>
    </row>
    <row r="134" spans="2:10" ht="15.5" x14ac:dyDescent="0.35">
      <c r="B134" s="43">
        <v>67</v>
      </c>
      <c r="C134" s="30"/>
      <c r="D134" s="30"/>
      <c r="E134" s="36"/>
      <c r="F134" s="115" t="s">
        <v>58</v>
      </c>
      <c r="G134" s="41"/>
      <c r="H134" s="118" t="s">
        <v>59</v>
      </c>
      <c r="I134" s="147"/>
      <c r="J134" s="148"/>
    </row>
    <row r="135" spans="2:10" ht="15.5" x14ac:dyDescent="0.35">
      <c r="B135" s="43">
        <v>68</v>
      </c>
      <c r="C135" s="30"/>
      <c r="D135" s="30"/>
      <c r="E135" s="36"/>
      <c r="F135" s="115" t="s">
        <v>58</v>
      </c>
      <c r="G135" s="41"/>
      <c r="H135" s="118" t="s">
        <v>59</v>
      </c>
      <c r="I135" s="147"/>
      <c r="J135" s="148"/>
    </row>
    <row r="136" spans="2:10" ht="15.5" x14ac:dyDescent="0.35">
      <c r="B136" s="43">
        <v>69</v>
      </c>
      <c r="C136" s="30"/>
      <c r="D136" s="30"/>
      <c r="E136" s="36"/>
      <c r="F136" s="115" t="s">
        <v>58</v>
      </c>
      <c r="G136" s="41"/>
      <c r="H136" s="118" t="s">
        <v>59</v>
      </c>
      <c r="I136" s="147"/>
      <c r="J136" s="148"/>
    </row>
    <row r="137" spans="2:10" ht="15.5" x14ac:dyDescent="0.35">
      <c r="B137" s="43">
        <v>70</v>
      </c>
      <c r="C137" s="30"/>
      <c r="D137" s="30"/>
      <c r="E137" s="36"/>
      <c r="F137" s="115" t="s">
        <v>58</v>
      </c>
      <c r="G137" s="41"/>
      <c r="H137" s="118" t="s">
        <v>59</v>
      </c>
      <c r="I137" s="147"/>
      <c r="J137" s="148"/>
    </row>
    <row r="138" spans="2:10" ht="15.5" x14ac:dyDescent="0.35">
      <c r="B138" s="43">
        <v>71</v>
      </c>
      <c r="C138" s="30"/>
      <c r="D138" s="30"/>
      <c r="E138" s="36"/>
      <c r="F138" s="115" t="s">
        <v>58</v>
      </c>
      <c r="G138" s="41"/>
      <c r="H138" s="118" t="s">
        <v>59</v>
      </c>
      <c r="I138" s="147"/>
      <c r="J138" s="148"/>
    </row>
    <row r="139" spans="2:10" ht="15.5" x14ac:dyDescent="0.35">
      <c r="B139" s="43">
        <v>72</v>
      </c>
      <c r="C139" s="30"/>
      <c r="D139" s="30"/>
      <c r="E139" s="36"/>
      <c r="F139" s="115" t="s">
        <v>58</v>
      </c>
      <c r="G139" s="41"/>
      <c r="H139" s="118" t="s">
        <v>59</v>
      </c>
      <c r="I139" s="147"/>
      <c r="J139" s="148"/>
    </row>
    <row r="140" spans="2:10" ht="15.5" x14ac:dyDescent="0.35">
      <c r="B140" s="43">
        <v>73</v>
      </c>
      <c r="C140" s="30"/>
      <c r="D140" s="30"/>
      <c r="E140" s="36"/>
      <c r="F140" s="115" t="s">
        <v>58</v>
      </c>
      <c r="G140" s="41"/>
      <c r="H140" s="118" t="s">
        <v>59</v>
      </c>
      <c r="I140" s="147"/>
      <c r="J140" s="148"/>
    </row>
    <row r="141" spans="2:10" ht="15.5" x14ac:dyDescent="0.35">
      <c r="B141" s="43">
        <v>74</v>
      </c>
      <c r="C141" s="30"/>
      <c r="D141" s="30"/>
      <c r="E141" s="36"/>
      <c r="F141" s="115" t="s">
        <v>58</v>
      </c>
      <c r="G141" s="41"/>
      <c r="H141" s="118" t="s">
        <v>59</v>
      </c>
      <c r="I141" s="147"/>
      <c r="J141" s="148"/>
    </row>
    <row r="142" spans="2:10" ht="15.5" x14ac:dyDescent="0.35">
      <c r="B142" s="43">
        <v>75</v>
      </c>
      <c r="C142" s="30"/>
      <c r="D142" s="30"/>
      <c r="E142" s="36"/>
      <c r="F142" s="115" t="s">
        <v>58</v>
      </c>
      <c r="G142" s="41"/>
      <c r="H142" s="118" t="s">
        <v>59</v>
      </c>
      <c r="I142" s="147"/>
      <c r="J142" s="148"/>
    </row>
    <row r="143" spans="2:10" ht="15.5" x14ac:dyDescent="0.35">
      <c r="B143" s="43">
        <v>76</v>
      </c>
      <c r="C143" s="30"/>
      <c r="D143" s="30"/>
      <c r="E143" s="36"/>
      <c r="F143" s="115" t="s">
        <v>58</v>
      </c>
      <c r="G143" s="41"/>
      <c r="H143" s="118" t="s">
        <v>59</v>
      </c>
      <c r="I143" s="147"/>
      <c r="J143" s="148"/>
    </row>
    <row r="144" spans="2:10" ht="15.5" x14ac:dyDescent="0.35">
      <c r="B144" s="43">
        <v>77</v>
      </c>
      <c r="C144" s="30"/>
      <c r="D144" s="30"/>
      <c r="E144" s="36"/>
      <c r="F144" s="115" t="s">
        <v>58</v>
      </c>
      <c r="G144" s="41"/>
      <c r="H144" s="118" t="s">
        <v>59</v>
      </c>
      <c r="I144" s="147"/>
      <c r="J144" s="148"/>
    </row>
    <row r="145" spans="2:10" ht="15.5" x14ac:dyDescent="0.35">
      <c r="B145" s="43">
        <v>78</v>
      </c>
      <c r="C145" s="30"/>
      <c r="D145" s="30"/>
      <c r="E145" s="36"/>
      <c r="F145" s="115" t="s">
        <v>58</v>
      </c>
      <c r="G145" s="41"/>
      <c r="H145" s="118" t="s">
        <v>59</v>
      </c>
      <c r="I145" s="147"/>
      <c r="J145" s="148"/>
    </row>
    <row r="146" spans="2:10" ht="15.5" x14ac:dyDescent="0.35">
      <c r="B146" s="43">
        <v>79</v>
      </c>
      <c r="C146" s="30"/>
      <c r="D146" s="30"/>
      <c r="E146" s="36"/>
      <c r="F146" s="115" t="s">
        <v>58</v>
      </c>
      <c r="G146" s="41"/>
      <c r="H146" s="118" t="s">
        <v>59</v>
      </c>
      <c r="I146" s="147"/>
      <c r="J146" s="148"/>
    </row>
    <row r="147" spans="2:10" ht="15.5" x14ac:dyDescent="0.35">
      <c r="B147" s="43">
        <v>80</v>
      </c>
      <c r="C147" s="30"/>
      <c r="D147" s="30"/>
      <c r="E147" s="36"/>
      <c r="F147" s="115" t="s">
        <v>58</v>
      </c>
      <c r="G147" s="41"/>
      <c r="H147" s="118" t="s">
        <v>59</v>
      </c>
      <c r="I147" s="147"/>
      <c r="J147" s="148"/>
    </row>
    <row r="148" spans="2:10" ht="15.5" x14ac:dyDescent="0.35">
      <c r="B148" s="43">
        <v>81</v>
      </c>
      <c r="C148" s="30"/>
      <c r="D148" s="30"/>
      <c r="E148" s="36"/>
      <c r="F148" s="115" t="s">
        <v>58</v>
      </c>
      <c r="G148" s="41"/>
      <c r="H148" s="118" t="s">
        <v>59</v>
      </c>
      <c r="I148" s="147"/>
      <c r="J148" s="148"/>
    </row>
    <row r="149" spans="2:10" ht="15.5" x14ac:dyDescent="0.35">
      <c r="B149" s="43">
        <v>82</v>
      </c>
      <c r="C149" s="30"/>
      <c r="D149" s="30"/>
      <c r="E149" s="36"/>
      <c r="F149" s="115" t="s">
        <v>58</v>
      </c>
      <c r="G149" s="41"/>
      <c r="H149" s="118" t="s">
        <v>59</v>
      </c>
      <c r="I149" s="147"/>
      <c r="J149" s="148"/>
    </row>
    <row r="150" spans="2:10" ht="15.5" x14ac:dyDescent="0.35">
      <c r="B150" s="43">
        <v>83</v>
      </c>
      <c r="C150" s="30"/>
      <c r="D150" s="30"/>
      <c r="E150" s="36"/>
      <c r="F150" s="115" t="s">
        <v>58</v>
      </c>
      <c r="G150" s="41"/>
      <c r="H150" s="118" t="s">
        <v>59</v>
      </c>
      <c r="I150" s="147"/>
      <c r="J150" s="148"/>
    </row>
    <row r="151" spans="2:10" ht="15.5" x14ac:dyDescent="0.35">
      <c r="B151" s="43">
        <v>84</v>
      </c>
      <c r="C151" s="30"/>
      <c r="D151" s="30"/>
      <c r="E151" s="36"/>
      <c r="F151" s="115" t="s">
        <v>58</v>
      </c>
      <c r="G151" s="41"/>
      <c r="H151" s="118" t="s">
        <v>59</v>
      </c>
      <c r="I151" s="147"/>
      <c r="J151" s="148"/>
    </row>
    <row r="152" spans="2:10" ht="15.5" x14ac:dyDescent="0.35">
      <c r="B152" s="43">
        <v>85</v>
      </c>
      <c r="C152" s="30"/>
      <c r="D152" s="30"/>
      <c r="E152" s="36"/>
      <c r="F152" s="115" t="s">
        <v>58</v>
      </c>
      <c r="G152" s="41"/>
      <c r="H152" s="118" t="s">
        <v>59</v>
      </c>
      <c r="I152" s="147"/>
      <c r="J152" s="148"/>
    </row>
    <row r="153" spans="2:10" ht="15.5" x14ac:dyDescent="0.35">
      <c r="B153" s="43">
        <v>86</v>
      </c>
      <c r="C153" s="30"/>
      <c r="D153" s="30"/>
      <c r="E153" s="36"/>
      <c r="F153" s="115" t="s">
        <v>58</v>
      </c>
      <c r="G153" s="41"/>
      <c r="H153" s="118" t="s">
        <v>59</v>
      </c>
      <c r="I153" s="147"/>
      <c r="J153" s="148"/>
    </row>
    <row r="154" spans="2:10" ht="15.5" x14ac:dyDescent="0.35">
      <c r="B154" s="43">
        <v>87</v>
      </c>
      <c r="C154" s="30"/>
      <c r="D154" s="30"/>
      <c r="E154" s="36"/>
      <c r="F154" s="115" t="s">
        <v>58</v>
      </c>
      <c r="G154" s="41"/>
      <c r="H154" s="118" t="s">
        <v>59</v>
      </c>
      <c r="I154" s="147"/>
      <c r="J154" s="148"/>
    </row>
    <row r="155" spans="2:10" ht="15.5" x14ac:dyDescent="0.35">
      <c r="B155" s="43">
        <v>88</v>
      </c>
      <c r="C155" s="30"/>
      <c r="D155" s="30"/>
      <c r="E155" s="36"/>
      <c r="F155" s="115" t="s">
        <v>58</v>
      </c>
      <c r="G155" s="41"/>
      <c r="H155" s="118" t="s">
        <v>59</v>
      </c>
      <c r="I155" s="147"/>
      <c r="J155" s="148"/>
    </row>
    <row r="156" spans="2:10" ht="15.5" x14ac:dyDescent="0.35">
      <c r="B156" s="43">
        <v>89</v>
      </c>
      <c r="C156" s="30"/>
      <c r="D156" s="30"/>
      <c r="E156" s="36"/>
      <c r="F156" s="115" t="s">
        <v>58</v>
      </c>
      <c r="G156" s="41"/>
      <c r="H156" s="118" t="s">
        <v>59</v>
      </c>
      <c r="I156" s="147"/>
      <c r="J156" s="148"/>
    </row>
    <row r="157" spans="2:10" ht="15.5" x14ac:dyDescent="0.35">
      <c r="B157" s="43">
        <v>90</v>
      </c>
      <c r="C157" s="30"/>
      <c r="D157" s="30"/>
      <c r="E157" s="36"/>
      <c r="F157" s="115" t="s">
        <v>58</v>
      </c>
      <c r="G157" s="41"/>
      <c r="H157" s="118" t="s">
        <v>59</v>
      </c>
      <c r="I157" s="147"/>
      <c r="J157" s="148"/>
    </row>
    <row r="158" spans="2:10" ht="15.5" x14ac:dyDescent="0.35">
      <c r="B158" s="43">
        <v>91</v>
      </c>
      <c r="C158" s="30"/>
      <c r="D158" s="30"/>
      <c r="E158" s="36"/>
      <c r="F158" s="115" t="s">
        <v>58</v>
      </c>
      <c r="G158" s="41"/>
      <c r="H158" s="118" t="s">
        <v>59</v>
      </c>
      <c r="I158" s="147"/>
      <c r="J158" s="148"/>
    </row>
    <row r="159" spans="2:10" ht="15.5" x14ac:dyDescent="0.35">
      <c r="B159" s="43">
        <v>92</v>
      </c>
      <c r="C159" s="30"/>
      <c r="D159" s="30"/>
      <c r="E159" s="36"/>
      <c r="F159" s="115" t="s">
        <v>58</v>
      </c>
      <c r="G159" s="41"/>
      <c r="H159" s="118" t="s">
        <v>59</v>
      </c>
      <c r="I159" s="147"/>
      <c r="J159" s="148"/>
    </row>
    <row r="160" spans="2:10" ht="15.5" x14ac:dyDescent="0.35">
      <c r="B160" s="43">
        <v>93</v>
      </c>
      <c r="C160" s="30"/>
      <c r="D160" s="30"/>
      <c r="E160" s="36"/>
      <c r="F160" s="115" t="s">
        <v>58</v>
      </c>
      <c r="G160" s="41"/>
      <c r="H160" s="118" t="s">
        <v>59</v>
      </c>
      <c r="I160" s="147"/>
      <c r="J160" s="148"/>
    </row>
    <row r="161" spans="2:10" ht="15.5" x14ac:dyDescent="0.35">
      <c r="B161" s="43">
        <v>94</v>
      </c>
      <c r="C161" s="30"/>
      <c r="D161" s="30"/>
      <c r="E161" s="36"/>
      <c r="F161" s="115" t="s">
        <v>58</v>
      </c>
      <c r="G161" s="41"/>
      <c r="H161" s="118" t="s">
        <v>59</v>
      </c>
      <c r="I161" s="147"/>
      <c r="J161" s="148"/>
    </row>
    <row r="162" spans="2:10" ht="15.5" x14ac:dyDescent="0.35">
      <c r="B162" s="43">
        <v>95</v>
      </c>
      <c r="C162" s="30"/>
      <c r="D162" s="30"/>
      <c r="E162" s="36"/>
      <c r="F162" s="115" t="s">
        <v>58</v>
      </c>
      <c r="G162" s="41"/>
      <c r="H162" s="118" t="s">
        <v>59</v>
      </c>
      <c r="I162" s="147"/>
      <c r="J162" s="148"/>
    </row>
    <row r="163" spans="2:10" ht="15.5" x14ac:dyDescent="0.35">
      <c r="B163" s="43">
        <v>96</v>
      </c>
      <c r="C163" s="30"/>
      <c r="D163" s="30"/>
      <c r="E163" s="36"/>
      <c r="F163" s="115" t="s">
        <v>58</v>
      </c>
      <c r="G163" s="41"/>
      <c r="H163" s="118" t="s">
        <v>59</v>
      </c>
      <c r="I163" s="147"/>
      <c r="J163" s="148"/>
    </row>
    <row r="164" spans="2:10" ht="15.5" x14ac:dyDescent="0.35">
      <c r="B164" s="43">
        <v>97</v>
      </c>
      <c r="C164" s="30"/>
      <c r="D164" s="30"/>
      <c r="E164" s="36"/>
      <c r="F164" s="115" t="s">
        <v>58</v>
      </c>
      <c r="G164" s="41"/>
      <c r="H164" s="118" t="s">
        <v>59</v>
      </c>
      <c r="I164" s="147"/>
      <c r="J164" s="148"/>
    </row>
    <row r="165" spans="2:10" ht="15.5" x14ac:dyDescent="0.35">
      <c r="B165" s="43">
        <v>98</v>
      </c>
      <c r="C165" s="30"/>
      <c r="D165" s="30"/>
      <c r="E165" s="36"/>
      <c r="F165" s="115" t="s">
        <v>58</v>
      </c>
      <c r="G165" s="41"/>
      <c r="H165" s="118" t="s">
        <v>59</v>
      </c>
      <c r="I165" s="147"/>
      <c r="J165" s="148"/>
    </row>
    <row r="166" spans="2:10" ht="15.5" x14ac:dyDescent="0.35">
      <c r="B166" s="43">
        <v>99</v>
      </c>
      <c r="C166" s="30"/>
      <c r="D166" s="30"/>
      <c r="E166" s="36"/>
      <c r="F166" s="115" t="s">
        <v>58</v>
      </c>
      <c r="G166" s="41"/>
      <c r="H166" s="118" t="s">
        <v>59</v>
      </c>
      <c r="I166" s="147"/>
      <c r="J166" s="148"/>
    </row>
    <row r="167" spans="2:10" ht="15.5" x14ac:dyDescent="0.35">
      <c r="B167" s="43">
        <v>100</v>
      </c>
      <c r="C167" s="30"/>
      <c r="D167" s="30"/>
      <c r="E167" s="36"/>
      <c r="F167" s="115" t="s">
        <v>58</v>
      </c>
      <c r="G167" s="41"/>
      <c r="H167" s="118" t="s">
        <v>59</v>
      </c>
      <c r="I167" s="147"/>
      <c r="J167" s="148"/>
    </row>
    <row r="168" spans="2:10" ht="15.5" x14ac:dyDescent="0.35">
      <c r="B168" s="43">
        <v>101</v>
      </c>
      <c r="C168" s="30"/>
      <c r="D168" s="30"/>
      <c r="E168" s="36"/>
      <c r="F168" s="115" t="s">
        <v>58</v>
      </c>
      <c r="G168" s="41"/>
      <c r="H168" s="118" t="s">
        <v>59</v>
      </c>
      <c r="I168" s="147"/>
      <c r="J168" s="148"/>
    </row>
    <row r="169" spans="2:10" ht="15.5" x14ac:dyDescent="0.35">
      <c r="B169" s="43">
        <v>102</v>
      </c>
      <c r="C169" s="30"/>
      <c r="D169" s="30"/>
      <c r="E169" s="36"/>
      <c r="F169" s="115" t="s">
        <v>58</v>
      </c>
      <c r="G169" s="41"/>
      <c r="H169" s="118" t="s">
        <v>59</v>
      </c>
      <c r="I169" s="147"/>
      <c r="J169" s="148"/>
    </row>
    <row r="170" spans="2:10" ht="15.5" x14ac:dyDescent="0.35">
      <c r="B170" s="43">
        <v>103</v>
      </c>
      <c r="C170" s="30"/>
      <c r="D170" s="30"/>
      <c r="E170" s="36"/>
      <c r="F170" s="115" t="s">
        <v>58</v>
      </c>
      <c r="G170" s="41"/>
      <c r="H170" s="118" t="s">
        <v>59</v>
      </c>
      <c r="I170" s="147"/>
      <c r="J170" s="148"/>
    </row>
    <row r="171" spans="2:10" ht="15.5" x14ac:dyDescent="0.35">
      <c r="B171" s="43">
        <v>104</v>
      </c>
      <c r="C171" s="30"/>
      <c r="D171" s="30"/>
      <c r="E171" s="36"/>
      <c r="F171" s="115" t="s">
        <v>58</v>
      </c>
      <c r="G171" s="41"/>
      <c r="H171" s="118" t="s">
        <v>59</v>
      </c>
      <c r="I171" s="147"/>
      <c r="J171" s="148"/>
    </row>
    <row r="172" spans="2:10" ht="15.5" x14ac:dyDescent="0.35">
      <c r="B172" s="43">
        <v>105</v>
      </c>
      <c r="C172" s="30"/>
      <c r="D172" s="30"/>
      <c r="E172" s="36"/>
      <c r="F172" s="115" t="s">
        <v>58</v>
      </c>
      <c r="G172" s="41"/>
      <c r="H172" s="118" t="s">
        <v>59</v>
      </c>
      <c r="I172" s="147"/>
      <c r="J172" s="148"/>
    </row>
    <row r="173" spans="2:10" ht="15.5" x14ac:dyDescent="0.35">
      <c r="B173" s="43">
        <v>106</v>
      </c>
      <c r="C173" s="30"/>
      <c r="D173" s="30"/>
      <c r="E173" s="36"/>
      <c r="F173" s="115" t="s">
        <v>58</v>
      </c>
      <c r="G173" s="41"/>
      <c r="H173" s="118" t="s">
        <v>59</v>
      </c>
      <c r="I173" s="147"/>
      <c r="J173" s="148"/>
    </row>
    <row r="174" spans="2:10" ht="15.5" x14ac:dyDescent="0.35">
      <c r="B174" s="43">
        <v>107</v>
      </c>
      <c r="C174" s="30"/>
      <c r="D174" s="30"/>
      <c r="E174" s="36"/>
      <c r="F174" s="115" t="s">
        <v>58</v>
      </c>
      <c r="G174" s="41"/>
      <c r="H174" s="118" t="s">
        <v>59</v>
      </c>
      <c r="I174" s="147"/>
      <c r="J174" s="148"/>
    </row>
    <row r="175" spans="2:10" ht="15.5" x14ac:dyDescent="0.35">
      <c r="B175" s="43">
        <v>108</v>
      </c>
      <c r="C175" s="30"/>
      <c r="D175" s="30"/>
      <c r="E175" s="36"/>
      <c r="F175" s="115" t="s">
        <v>58</v>
      </c>
      <c r="G175" s="41"/>
      <c r="H175" s="118" t="s">
        <v>59</v>
      </c>
      <c r="I175" s="147"/>
      <c r="J175" s="148"/>
    </row>
    <row r="176" spans="2:10" ht="15.5" x14ac:dyDescent="0.35">
      <c r="B176" s="43">
        <v>109</v>
      </c>
      <c r="C176" s="30"/>
      <c r="D176" s="30"/>
      <c r="E176" s="36"/>
      <c r="F176" s="115" t="s">
        <v>58</v>
      </c>
      <c r="G176" s="41"/>
      <c r="H176" s="118" t="s">
        <v>59</v>
      </c>
      <c r="I176" s="147"/>
      <c r="J176" s="148"/>
    </row>
    <row r="177" spans="2:10" ht="15.5" x14ac:dyDescent="0.35">
      <c r="B177" s="43">
        <v>110</v>
      </c>
      <c r="C177" s="30"/>
      <c r="D177" s="30"/>
      <c r="E177" s="36"/>
      <c r="F177" s="115" t="s">
        <v>58</v>
      </c>
      <c r="G177" s="41"/>
      <c r="H177" s="118" t="s">
        <v>59</v>
      </c>
      <c r="I177" s="147"/>
      <c r="J177" s="148"/>
    </row>
    <row r="178" spans="2:10" ht="15.5" x14ac:dyDescent="0.35">
      <c r="B178" s="43">
        <v>111</v>
      </c>
      <c r="C178" s="30"/>
      <c r="D178" s="30"/>
      <c r="E178" s="36"/>
      <c r="F178" s="115" t="s">
        <v>58</v>
      </c>
      <c r="G178" s="41"/>
      <c r="H178" s="118" t="s">
        <v>59</v>
      </c>
      <c r="I178" s="147"/>
      <c r="J178" s="148"/>
    </row>
    <row r="179" spans="2:10" ht="15.5" x14ac:dyDescent="0.35">
      <c r="B179" s="43">
        <v>112</v>
      </c>
      <c r="C179" s="30"/>
      <c r="D179" s="30"/>
      <c r="E179" s="36"/>
      <c r="F179" s="115" t="s">
        <v>58</v>
      </c>
      <c r="G179" s="41"/>
      <c r="H179" s="118" t="s">
        <v>59</v>
      </c>
      <c r="I179" s="147"/>
      <c r="J179" s="148"/>
    </row>
    <row r="180" spans="2:10" ht="15.5" x14ac:dyDescent="0.35">
      <c r="B180" s="43">
        <v>113</v>
      </c>
      <c r="C180" s="30"/>
      <c r="D180" s="30"/>
      <c r="E180" s="36"/>
      <c r="F180" s="115" t="s">
        <v>58</v>
      </c>
      <c r="G180" s="41"/>
      <c r="H180" s="118" t="s">
        <v>59</v>
      </c>
      <c r="I180" s="147"/>
      <c r="J180" s="148"/>
    </row>
    <row r="181" spans="2:10" ht="15.5" x14ac:dyDescent="0.35">
      <c r="B181" s="43">
        <v>114</v>
      </c>
      <c r="C181" s="30"/>
      <c r="D181" s="30"/>
      <c r="E181" s="36"/>
      <c r="F181" s="115" t="s">
        <v>58</v>
      </c>
      <c r="G181" s="41"/>
      <c r="H181" s="118" t="s">
        <v>59</v>
      </c>
      <c r="I181" s="147"/>
      <c r="J181" s="148"/>
    </row>
    <row r="182" spans="2:10" ht="15.5" x14ac:dyDescent="0.35">
      <c r="B182" s="43">
        <v>115</v>
      </c>
      <c r="C182" s="30"/>
      <c r="D182" s="30"/>
      <c r="E182" s="36"/>
      <c r="F182" s="115" t="s">
        <v>58</v>
      </c>
      <c r="G182" s="41"/>
      <c r="H182" s="118" t="s">
        <v>59</v>
      </c>
      <c r="I182" s="147"/>
      <c r="J182" s="148"/>
    </row>
    <row r="183" spans="2:10" ht="15.5" x14ac:dyDescent="0.35">
      <c r="B183" s="43">
        <v>116</v>
      </c>
      <c r="C183" s="30"/>
      <c r="D183" s="30"/>
      <c r="E183" s="36"/>
      <c r="F183" s="115" t="s">
        <v>58</v>
      </c>
      <c r="G183" s="41"/>
      <c r="H183" s="118" t="s">
        <v>59</v>
      </c>
      <c r="I183" s="147"/>
      <c r="J183" s="148"/>
    </row>
    <row r="184" spans="2:10" ht="15.5" x14ac:dyDescent="0.35">
      <c r="B184" s="43">
        <v>117</v>
      </c>
      <c r="C184" s="30"/>
      <c r="D184" s="30"/>
      <c r="E184" s="36"/>
      <c r="F184" s="115" t="s">
        <v>58</v>
      </c>
      <c r="G184" s="41"/>
      <c r="H184" s="118" t="s">
        <v>59</v>
      </c>
      <c r="I184" s="147"/>
      <c r="J184" s="148"/>
    </row>
    <row r="185" spans="2:10" ht="15.5" x14ac:dyDescent="0.35">
      <c r="B185" s="43">
        <v>118</v>
      </c>
      <c r="C185" s="30"/>
      <c r="D185" s="30"/>
      <c r="E185" s="36"/>
      <c r="F185" s="115" t="s">
        <v>58</v>
      </c>
      <c r="G185" s="41"/>
      <c r="H185" s="118" t="s">
        <v>59</v>
      </c>
      <c r="I185" s="147"/>
      <c r="J185" s="148"/>
    </row>
    <row r="186" spans="2:10" ht="15.5" x14ac:dyDescent="0.35">
      <c r="B186" s="43">
        <v>119</v>
      </c>
      <c r="C186" s="30"/>
      <c r="D186" s="30"/>
      <c r="E186" s="36"/>
      <c r="F186" s="115" t="s">
        <v>58</v>
      </c>
      <c r="G186" s="41"/>
      <c r="H186" s="118" t="s">
        <v>59</v>
      </c>
      <c r="I186" s="147"/>
      <c r="J186" s="148"/>
    </row>
    <row r="187" spans="2:10" ht="15.5" x14ac:dyDescent="0.35">
      <c r="B187" s="43">
        <v>120</v>
      </c>
      <c r="C187" s="30"/>
      <c r="D187" s="30"/>
      <c r="E187" s="36"/>
      <c r="F187" s="115" t="s">
        <v>58</v>
      </c>
      <c r="G187" s="41"/>
      <c r="H187" s="118" t="s">
        <v>59</v>
      </c>
      <c r="I187" s="147"/>
      <c r="J187" s="148"/>
    </row>
    <row r="188" spans="2:10" ht="15.5" x14ac:dyDescent="0.35">
      <c r="B188" s="43">
        <v>121</v>
      </c>
      <c r="C188" s="30"/>
      <c r="D188" s="30"/>
      <c r="E188" s="36"/>
      <c r="F188" s="115" t="s">
        <v>58</v>
      </c>
      <c r="G188" s="41"/>
      <c r="H188" s="118" t="s">
        <v>59</v>
      </c>
      <c r="I188" s="147"/>
      <c r="J188" s="148"/>
    </row>
    <row r="189" spans="2:10" ht="15.5" x14ac:dyDescent="0.35">
      <c r="B189" s="43">
        <v>122</v>
      </c>
      <c r="C189" s="30"/>
      <c r="D189" s="30"/>
      <c r="E189" s="36"/>
      <c r="F189" s="115" t="s">
        <v>58</v>
      </c>
      <c r="G189" s="41"/>
      <c r="H189" s="118" t="s">
        <v>59</v>
      </c>
      <c r="I189" s="147"/>
      <c r="J189" s="148"/>
    </row>
    <row r="190" spans="2:10" ht="15.5" x14ac:dyDescent="0.35">
      <c r="B190" s="43">
        <v>123</v>
      </c>
      <c r="C190" s="30"/>
      <c r="D190" s="30"/>
      <c r="E190" s="36"/>
      <c r="F190" s="115" t="s">
        <v>58</v>
      </c>
      <c r="G190" s="41"/>
      <c r="H190" s="118" t="s">
        <v>59</v>
      </c>
      <c r="I190" s="147"/>
      <c r="J190" s="148"/>
    </row>
    <row r="191" spans="2:10" ht="15.5" x14ac:dyDescent="0.35">
      <c r="B191" s="43">
        <v>124</v>
      </c>
      <c r="C191" s="30"/>
      <c r="D191" s="30"/>
      <c r="E191" s="36"/>
      <c r="F191" s="115" t="s">
        <v>58</v>
      </c>
      <c r="G191" s="41"/>
      <c r="H191" s="118" t="s">
        <v>59</v>
      </c>
      <c r="I191" s="147"/>
      <c r="J191" s="148"/>
    </row>
    <row r="192" spans="2:10" ht="15.5" x14ac:dyDescent="0.35">
      <c r="B192" s="43">
        <v>125</v>
      </c>
      <c r="C192" s="30"/>
      <c r="D192" s="30"/>
      <c r="E192" s="36"/>
      <c r="F192" s="115" t="s">
        <v>58</v>
      </c>
      <c r="G192" s="41"/>
      <c r="H192" s="118" t="s">
        <v>59</v>
      </c>
      <c r="I192" s="147"/>
      <c r="J192" s="148"/>
    </row>
    <row r="193" spans="2:10" ht="15.5" x14ac:dyDescent="0.35">
      <c r="B193" s="43">
        <v>126</v>
      </c>
      <c r="C193" s="30"/>
      <c r="D193" s="30"/>
      <c r="E193" s="36"/>
      <c r="F193" s="115" t="s">
        <v>58</v>
      </c>
      <c r="G193" s="41"/>
      <c r="H193" s="118" t="s">
        <v>59</v>
      </c>
      <c r="I193" s="147"/>
      <c r="J193" s="148"/>
    </row>
    <row r="194" spans="2:10" ht="15.5" x14ac:dyDescent="0.35">
      <c r="B194" s="43">
        <v>127</v>
      </c>
      <c r="C194" s="30"/>
      <c r="D194" s="30"/>
      <c r="E194" s="36"/>
      <c r="F194" s="115" t="s">
        <v>58</v>
      </c>
      <c r="G194" s="41"/>
      <c r="H194" s="118" t="s">
        <v>59</v>
      </c>
      <c r="I194" s="147"/>
      <c r="J194" s="148"/>
    </row>
    <row r="195" spans="2:10" ht="15.5" x14ac:dyDescent="0.35">
      <c r="B195" s="43">
        <v>128</v>
      </c>
      <c r="C195" s="30"/>
      <c r="D195" s="30"/>
      <c r="E195" s="36"/>
      <c r="F195" s="115" t="s">
        <v>58</v>
      </c>
      <c r="G195" s="41"/>
      <c r="H195" s="118" t="s">
        <v>59</v>
      </c>
      <c r="I195" s="147"/>
      <c r="J195" s="148"/>
    </row>
    <row r="196" spans="2:10" ht="15.5" x14ac:dyDescent="0.35">
      <c r="B196" s="43">
        <v>129</v>
      </c>
      <c r="C196" s="30"/>
      <c r="D196" s="30"/>
      <c r="E196" s="36"/>
      <c r="F196" s="115" t="s">
        <v>58</v>
      </c>
      <c r="G196" s="41"/>
      <c r="H196" s="118" t="s">
        <v>59</v>
      </c>
      <c r="I196" s="147"/>
      <c r="J196" s="148"/>
    </row>
    <row r="197" spans="2:10" ht="15.5" x14ac:dyDescent="0.35">
      <c r="B197" s="43">
        <v>130</v>
      </c>
      <c r="C197" s="30"/>
      <c r="D197" s="30"/>
      <c r="E197" s="36"/>
      <c r="F197" s="115" t="s">
        <v>58</v>
      </c>
      <c r="G197" s="41"/>
      <c r="H197" s="118" t="s">
        <v>59</v>
      </c>
      <c r="I197" s="147"/>
      <c r="J197" s="148"/>
    </row>
    <row r="198" spans="2:10" ht="15.5" x14ac:dyDescent="0.35">
      <c r="B198" s="43">
        <v>131</v>
      </c>
      <c r="C198" s="30"/>
      <c r="D198" s="30"/>
      <c r="E198" s="36"/>
      <c r="F198" s="115" t="s">
        <v>58</v>
      </c>
      <c r="G198" s="41"/>
      <c r="H198" s="118" t="s">
        <v>59</v>
      </c>
      <c r="I198" s="147"/>
      <c r="J198" s="148"/>
    </row>
    <row r="199" spans="2:10" ht="15.5" x14ac:dyDescent="0.35">
      <c r="B199" s="43">
        <v>132</v>
      </c>
      <c r="C199" s="30"/>
      <c r="D199" s="30"/>
      <c r="E199" s="36"/>
      <c r="F199" s="115" t="s">
        <v>58</v>
      </c>
      <c r="G199" s="41"/>
      <c r="H199" s="118" t="s">
        <v>59</v>
      </c>
      <c r="I199" s="147"/>
      <c r="J199" s="148"/>
    </row>
    <row r="200" spans="2:10" ht="15.5" x14ac:dyDescent="0.35">
      <c r="B200" s="43">
        <v>133</v>
      </c>
      <c r="C200" s="30"/>
      <c r="D200" s="30"/>
      <c r="E200" s="36"/>
      <c r="F200" s="115" t="s">
        <v>58</v>
      </c>
      <c r="G200" s="41"/>
      <c r="H200" s="118" t="s">
        <v>59</v>
      </c>
      <c r="I200" s="147"/>
      <c r="J200" s="148"/>
    </row>
    <row r="201" spans="2:10" ht="15.5" x14ac:dyDescent="0.35">
      <c r="B201" s="43">
        <v>134</v>
      </c>
      <c r="C201" s="30"/>
      <c r="D201" s="30"/>
      <c r="E201" s="36"/>
      <c r="F201" s="115" t="s">
        <v>58</v>
      </c>
      <c r="G201" s="41"/>
      <c r="H201" s="118" t="s">
        <v>59</v>
      </c>
      <c r="I201" s="147"/>
      <c r="J201" s="148"/>
    </row>
    <row r="202" spans="2:10" ht="15.5" x14ac:dyDescent="0.35">
      <c r="B202" s="43">
        <v>135</v>
      </c>
      <c r="C202" s="30"/>
      <c r="D202" s="30"/>
      <c r="E202" s="36"/>
      <c r="F202" s="115" t="s">
        <v>58</v>
      </c>
      <c r="G202" s="41"/>
      <c r="H202" s="118" t="s">
        <v>59</v>
      </c>
      <c r="I202" s="147"/>
      <c r="J202" s="148"/>
    </row>
    <row r="203" spans="2:10" ht="15.5" x14ac:dyDescent="0.35">
      <c r="B203" s="43">
        <v>136</v>
      </c>
      <c r="C203" s="30"/>
      <c r="D203" s="30"/>
      <c r="E203" s="36"/>
      <c r="F203" s="115" t="s">
        <v>58</v>
      </c>
      <c r="G203" s="41"/>
      <c r="H203" s="118" t="s">
        <v>59</v>
      </c>
      <c r="I203" s="147"/>
      <c r="J203" s="148"/>
    </row>
    <row r="204" spans="2:10" ht="15.5" x14ac:dyDescent="0.35">
      <c r="B204" s="43">
        <v>137</v>
      </c>
      <c r="C204" s="30"/>
      <c r="D204" s="30"/>
      <c r="E204" s="36"/>
      <c r="F204" s="115" t="s">
        <v>58</v>
      </c>
      <c r="G204" s="41"/>
      <c r="H204" s="118" t="s">
        <v>59</v>
      </c>
      <c r="I204" s="147"/>
      <c r="J204" s="148"/>
    </row>
    <row r="205" spans="2:10" ht="15.5" x14ac:dyDescent="0.35">
      <c r="B205" s="43">
        <v>138</v>
      </c>
      <c r="C205" s="30"/>
      <c r="D205" s="30"/>
      <c r="E205" s="36"/>
      <c r="F205" s="115" t="s">
        <v>58</v>
      </c>
      <c r="G205" s="41"/>
      <c r="H205" s="118" t="s">
        <v>59</v>
      </c>
      <c r="I205" s="147"/>
      <c r="J205" s="148"/>
    </row>
    <row r="206" spans="2:10" ht="15.5" x14ac:dyDescent="0.35">
      <c r="B206" s="43">
        <v>139</v>
      </c>
      <c r="C206" s="30"/>
      <c r="D206" s="30"/>
      <c r="E206" s="36"/>
      <c r="F206" s="115" t="s">
        <v>58</v>
      </c>
      <c r="G206" s="41"/>
      <c r="H206" s="118" t="s">
        <v>59</v>
      </c>
      <c r="I206" s="147"/>
      <c r="J206" s="148"/>
    </row>
    <row r="207" spans="2:10" ht="15.5" x14ac:dyDescent="0.35">
      <c r="B207" s="43">
        <v>140</v>
      </c>
      <c r="C207" s="30"/>
      <c r="D207" s="30"/>
      <c r="E207" s="36"/>
      <c r="F207" s="115" t="s">
        <v>58</v>
      </c>
      <c r="G207" s="41"/>
      <c r="H207" s="118" t="s">
        <v>59</v>
      </c>
      <c r="I207" s="147"/>
      <c r="J207" s="148"/>
    </row>
    <row r="208" spans="2:10" ht="15.5" x14ac:dyDescent="0.35">
      <c r="B208" s="43">
        <v>141</v>
      </c>
      <c r="C208" s="30"/>
      <c r="D208" s="30"/>
      <c r="E208" s="36"/>
      <c r="F208" s="115" t="s">
        <v>58</v>
      </c>
      <c r="G208" s="41"/>
      <c r="H208" s="118" t="s">
        <v>59</v>
      </c>
      <c r="I208" s="147"/>
      <c r="J208" s="148"/>
    </row>
    <row r="209" spans="2:10" ht="15.5" x14ac:dyDescent="0.35">
      <c r="B209" s="43">
        <v>142</v>
      </c>
      <c r="C209" s="30"/>
      <c r="D209" s="30"/>
      <c r="E209" s="36"/>
      <c r="F209" s="115" t="s">
        <v>58</v>
      </c>
      <c r="G209" s="41"/>
      <c r="H209" s="118" t="s">
        <v>59</v>
      </c>
      <c r="I209" s="147"/>
      <c r="J209" s="148"/>
    </row>
    <row r="210" spans="2:10" ht="15.5" x14ac:dyDescent="0.35">
      <c r="B210" s="43">
        <v>143</v>
      </c>
      <c r="C210" s="30"/>
      <c r="D210" s="30"/>
      <c r="E210" s="36"/>
      <c r="F210" s="115" t="s">
        <v>58</v>
      </c>
      <c r="G210" s="41"/>
      <c r="H210" s="118" t="s">
        <v>59</v>
      </c>
      <c r="I210" s="147"/>
      <c r="J210" s="148"/>
    </row>
    <row r="211" spans="2:10" ht="15.5" x14ac:dyDescent="0.35">
      <c r="B211" s="43">
        <v>144</v>
      </c>
      <c r="C211" s="30"/>
      <c r="D211" s="30"/>
      <c r="E211" s="36"/>
      <c r="F211" s="115" t="s">
        <v>58</v>
      </c>
      <c r="G211" s="41"/>
      <c r="H211" s="118" t="s">
        <v>59</v>
      </c>
      <c r="I211" s="147"/>
      <c r="J211" s="148"/>
    </row>
    <row r="212" spans="2:10" ht="15.5" x14ac:dyDescent="0.35">
      <c r="B212" s="43">
        <v>145</v>
      </c>
      <c r="C212" s="30"/>
      <c r="D212" s="30"/>
      <c r="E212" s="36"/>
      <c r="F212" s="115" t="s">
        <v>58</v>
      </c>
      <c r="G212" s="41"/>
      <c r="H212" s="118" t="s">
        <v>59</v>
      </c>
      <c r="I212" s="147"/>
      <c r="J212" s="148"/>
    </row>
    <row r="213" spans="2:10" ht="15.5" x14ac:dyDescent="0.35">
      <c r="B213" s="43">
        <v>146</v>
      </c>
      <c r="C213" s="30"/>
      <c r="D213" s="30"/>
      <c r="E213" s="36"/>
      <c r="F213" s="115" t="s">
        <v>58</v>
      </c>
      <c r="G213" s="41"/>
      <c r="H213" s="118" t="s">
        <v>59</v>
      </c>
      <c r="I213" s="147"/>
      <c r="J213" s="148"/>
    </row>
    <row r="214" spans="2:10" ht="15.5" x14ac:dyDescent="0.35">
      <c r="B214" s="43">
        <v>147</v>
      </c>
      <c r="C214" s="30"/>
      <c r="D214" s="30"/>
      <c r="E214" s="36"/>
      <c r="F214" s="115" t="s">
        <v>58</v>
      </c>
      <c r="G214" s="41"/>
      <c r="H214" s="118" t="s">
        <v>59</v>
      </c>
      <c r="I214" s="147"/>
      <c r="J214" s="148"/>
    </row>
    <row r="215" spans="2:10" ht="15.5" x14ac:dyDescent="0.35">
      <c r="B215" s="43">
        <v>148</v>
      </c>
      <c r="C215" s="30"/>
      <c r="D215" s="30"/>
      <c r="E215" s="36"/>
      <c r="F215" s="115" t="s">
        <v>58</v>
      </c>
      <c r="G215" s="41"/>
      <c r="H215" s="118" t="s">
        <v>59</v>
      </c>
      <c r="I215" s="147"/>
      <c r="J215" s="148"/>
    </row>
    <row r="216" spans="2:10" ht="15.5" x14ac:dyDescent="0.35">
      <c r="B216" s="43">
        <v>149</v>
      </c>
      <c r="C216" s="30"/>
      <c r="D216" s="30"/>
      <c r="E216" s="36"/>
      <c r="F216" s="115" t="s">
        <v>58</v>
      </c>
      <c r="G216" s="41"/>
      <c r="H216" s="118" t="s">
        <v>59</v>
      </c>
      <c r="I216" s="147"/>
      <c r="J216" s="148"/>
    </row>
    <row r="217" spans="2:10" ht="15.5" x14ac:dyDescent="0.35">
      <c r="B217" s="43">
        <v>150</v>
      </c>
      <c r="C217" s="30"/>
      <c r="D217" s="30"/>
      <c r="E217" s="36"/>
      <c r="F217" s="115" t="s">
        <v>58</v>
      </c>
      <c r="G217" s="41"/>
      <c r="H217" s="118" t="s">
        <v>59</v>
      </c>
      <c r="I217" s="147"/>
      <c r="J217" s="148"/>
    </row>
    <row r="218" spans="2:10" ht="15.5" x14ac:dyDescent="0.35">
      <c r="B218" s="43">
        <v>151</v>
      </c>
      <c r="C218" s="30"/>
      <c r="D218" s="30"/>
      <c r="E218" s="36"/>
      <c r="F218" s="115" t="s">
        <v>58</v>
      </c>
      <c r="G218" s="41"/>
      <c r="H218" s="118" t="s">
        <v>59</v>
      </c>
      <c r="I218" s="147"/>
      <c r="J218" s="148"/>
    </row>
    <row r="219" spans="2:10" ht="15.5" x14ac:dyDescent="0.35">
      <c r="B219" s="43">
        <v>152</v>
      </c>
      <c r="C219" s="30"/>
      <c r="D219" s="30"/>
      <c r="E219" s="36"/>
      <c r="F219" s="115" t="s">
        <v>58</v>
      </c>
      <c r="G219" s="41"/>
      <c r="H219" s="118" t="s">
        <v>59</v>
      </c>
      <c r="I219" s="147"/>
      <c r="J219" s="148"/>
    </row>
    <row r="220" spans="2:10" ht="15.5" x14ac:dyDescent="0.35">
      <c r="B220" s="43">
        <v>153</v>
      </c>
      <c r="C220" s="30"/>
      <c r="D220" s="30"/>
      <c r="E220" s="36"/>
      <c r="F220" s="115" t="s">
        <v>58</v>
      </c>
      <c r="G220" s="41"/>
      <c r="H220" s="118" t="s">
        <v>59</v>
      </c>
      <c r="I220" s="147"/>
      <c r="J220" s="148"/>
    </row>
    <row r="221" spans="2:10" ht="15.5" x14ac:dyDescent="0.35">
      <c r="B221" s="43">
        <v>154</v>
      </c>
      <c r="C221" s="30"/>
      <c r="D221" s="30"/>
      <c r="E221" s="36"/>
      <c r="F221" s="115" t="s">
        <v>58</v>
      </c>
      <c r="G221" s="41"/>
      <c r="H221" s="118" t="s">
        <v>59</v>
      </c>
      <c r="I221" s="147"/>
      <c r="J221" s="148"/>
    </row>
    <row r="222" spans="2:10" ht="15.5" x14ac:dyDescent="0.35">
      <c r="B222" s="43">
        <v>155</v>
      </c>
      <c r="C222" s="30"/>
      <c r="D222" s="30"/>
      <c r="E222" s="36"/>
      <c r="F222" s="115" t="s">
        <v>58</v>
      </c>
      <c r="G222" s="41"/>
      <c r="H222" s="118" t="s">
        <v>59</v>
      </c>
      <c r="I222" s="147"/>
      <c r="J222" s="148"/>
    </row>
    <row r="223" spans="2:10" ht="15.5" x14ac:dyDescent="0.35">
      <c r="B223" s="43">
        <v>156</v>
      </c>
      <c r="C223" s="30"/>
      <c r="D223" s="30"/>
      <c r="E223" s="36"/>
      <c r="F223" s="115" t="s">
        <v>58</v>
      </c>
      <c r="G223" s="41"/>
      <c r="H223" s="118" t="s">
        <v>59</v>
      </c>
      <c r="I223" s="147"/>
      <c r="J223" s="148"/>
    </row>
    <row r="224" spans="2:10" ht="15.5" x14ac:dyDescent="0.35">
      <c r="B224" s="43">
        <v>157</v>
      </c>
      <c r="C224" s="30"/>
      <c r="D224" s="30"/>
      <c r="E224" s="36"/>
      <c r="F224" s="115" t="s">
        <v>58</v>
      </c>
      <c r="G224" s="41"/>
      <c r="H224" s="118" t="s">
        <v>59</v>
      </c>
      <c r="I224" s="147"/>
      <c r="J224" s="148"/>
    </row>
    <row r="225" spans="2:10" ht="15.5" x14ac:dyDescent="0.35">
      <c r="B225" s="43">
        <v>158</v>
      </c>
      <c r="C225" s="30"/>
      <c r="D225" s="30"/>
      <c r="E225" s="36"/>
      <c r="F225" s="115" t="s">
        <v>58</v>
      </c>
      <c r="G225" s="41"/>
      <c r="H225" s="118" t="s">
        <v>59</v>
      </c>
      <c r="I225" s="147"/>
      <c r="J225" s="148"/>
    </row>
    <row r="226" spans="2:10" ht="15.5" x14ac:dyDescent="0.35">
      <c r="B226" s="43">
        <v>159</v>
      </c>
      <c r="C226" s="30"/>
      <c r="D226" s="30"/>
      <c r="E226" s="36"/>
      <c r="F226" s="115" t="s">
        <v>58</v>
      </c>
      <c r="G226" s="41"/>
      <c r="H226" s="118" t="s">
        <v>59</v>
      </c>
      <c r="I226" s="147"/>
      <c r="J226" s="148"/>
    </row>
    <row r="227" spans="2:10" ht="15.5" x14ac:dyDescent="0.35">
      <c r="B227" s="43">
        <v>160</v>
      </c>
      <c r="C227" s="30"/>
      <c r="D227" s="30"/>
      <c r="E227" s="36"/>
      <c r="F227" s="115" t="s">
        <v>58</v>
      </c>
      <c r="G227" s="41"/>
      <c r="H227" s="118" t="s">
        <v>59</v>
      </c>
      <c r="I227" s="147"/>
      <c r="J227" s="148"/>
    </row>
    <row r="228" spans="2:10" ht="15.5" x14ac:dyDescent="0.35">
      <c r="B228" s="43">
        <v>161</v>
      </c>
      <c r="C228" s="30"/>
      <c r="D228" s="30"/>
      <c r="E228" s="36"/>
      <c r="F228" s="115" t="s">
        <v>58</v>
      </c>
      <c r="G228" s="41"/>
      <c r="H228" s="118" t="s">
        <v>59</v>
      </c>
      <c r="I228" s="147"/>
      <c r="J228" s="148"/>
    </row>
    <row r="229" spans="2:10" ht="15.5" x14ac:dyDescent="0.35">
      <c r="B229" s="43">
        <v>162</v>
      </c>
      <c r="C229" s="30"/>
      <c r="D229" s="30"/>
      <c r="E229" s="36"/>
      <c r="F229" s="115" t="s">
        <v>58</v>
      </c>
      <c r="G229" s="41"/>
      <c r="H229" s="118" t="s">
        <v>59</v>
      </c>
      <c r="I229" s="147"/>
      <c r="J229" s="148"/>
    </row>
    <row r="230" spans="2:10" ht="15.5" x14ac:dyDescent="0.35">
      <c r="B230" s="43">
        <v>163</v>
      </c>
      <c r="C230" s="30"/>
      <c r="D230" s="30"/>
      <c r="E230" s="36"/>
      <c r="F230" s="115" t="s">
        <v>58</v>
      </c>
      <c r="G230" s="41"/>
      <c r="H230" s="118" t="s">
        <v>59</v>
      </c>
      <c r="I230" s="147"/>
      <c r="J230" s="148"/>
    </row>
    <row r="231" spans="2:10" ht="15.5" x14ac:dyDescent="0.35">
      <c r="B231" s="43">
        <v>164</v>
      </c>
      <c r="C231" s="30"/>
      <c r="D231" s="30"/>
      <c r="E231" s="36"/>
      <c r="F231" s="115" t="s">
        <v>58</v>
      </c>
      <c r="G231" s="41"/>
      <c r="H231" s="118" t="s">
        <v>59</v>
      </c>
      <c r="I231" s="147"/>
      <c r="J231" s="148"/>
    </row>
    <row r="232" spans="2:10" ht="15.5" x14ac:dyDescent="0.35">
      <c r="B232" s="43">
        <v>165</v>
      </c>
      <c r="C232" s="30"/>
      <c r="D232" s="30"/>
      <c r="E232" s="36"/>
      <c r="F232" s="115" t="s">
        <v>58</v>
      </c>
      <c r="G232" s="41"/>
      <c r="H232" s="118" t="s">
        <v>59</v>
      </c>
      <c r="I232" s="147"/>
      <c r="J232" s="148"/>
    </row>
    <row r="233" spans="2:10" ht="15.5" x14ac:dyDescent="0.35">
      <c r="B233" s="43">
        <v>166</v>
      </c>
      <c r="C233" s="30"/>
      <c r="D233" s="30"/>
      <c r="E233" s="36"/>
      <c r="F233" s="115" t="s">
        <v>58</v>
      </c>
      <c r="G233" s="41"/>
      <c r="H233" s="118" t="s">
        <v>59</v>
      </c>
      <c r="I233" s="147"/>
      <c r="J233" s="148"/>
    </row>
    <row r="234" spans="2:10" ht="15.5" x14ac:dyDescent="0.35">
      <c r="B234" s="43">
        <v>167</v>
      </c>
      <c r="C234" s="30"/>
      <c r="D234" s="30"/>
      <c r="E234" s="36"/>
      <c r="F234" s="115" t="s">
        <v>58</v>
      </c>
      <c r="G234" s="41"/>
      <c r="H234" s="118" t="s">
        <v>59</v>
      </c>
      <c r="I234" s="147"/>
      <c r="J234" s="148"/>
    </row>
    <row r="235" spans="2:10" ht="15.5" x14ac:dyDescent="0.35">
      <c r="B235" s="43">
        <v>168</v>
      </c>
      <c r="C235" s="30"/>
      <c r="D235" s="30"/>
      <c r="E235" s="36"/>
      <c r="F235" s="115" t="s">
        <v>58</v>
      </c>
      <c r="G235" s="41"/>
      <c r="H235" s="118" t="s">
        <v>59</v>
      </c>
      <c r="I235" s="147"/>
      <c r="J235" s="148"/>
    </row>
    <row r="236" spans="2:10" ht="15.5" x14ac:dyDescent="0.35">
      <c r="B236" s="43">
        <v>169</v>
      </c>
      <c r="C236" s="30"/>
      <c r="D236" s="30"/>
      <c r="E236" s="36"/>
      <c r="F236" s="115" t="s">
        <v>58</v>
      </c>
      <c r="G236" s="41"/>
      <c r="H236" s="118" t="s">
        <v>59</v>
      </c>
      <c r="I236" s="147"/>
      <c r="J236" s="148"/>
    </row>
    <row r="237" spans="2:10" ht="15.5" x14ac:dyDescent="0.35">
      <c r="B237" s="43">
        <v>170</v>
      </c>
      <c r="C237" s="30"/>
      <c r="D237" s="30"/>
      <c r="E237" s="36"/>
      <c r="F237" s="115" t="s">
        <v>58</v>
      </c>
      <c r="G237" s="41"/>
      <c r="H237" s="118" t="s">
        <v>59</v>
      </c>
      <c r="I237" s="147"/>
      <c r="J237" s="148"/>
    </row>
    <row r="238" spans="2:10" ht="15.5" x14ac:dyDescent="0.35">
      <c r="B238" s="43">
        <v>171</v>
      </c>
      <c r="C238" s="30"/>
      <c r="D238" s="30"/>
      <c r="E238" s="36"/>
      <c r="F238" s="115" t="s">
        <v>58</v>
      </c>
      <c r="G238" s="41"/>
      <c r="H238" s="118" t="s">
        <v>59</v>
      </c>
      <c r="I238" s="147"/>
      <c r="J238" s="148"/>
    </row>
    <row r="239" spans="2:10" ht="15.5" x14ac:dyDescent="0.35">
      <c r="B239" s="43">
        <v>172</v>
      </c>
      <c r="C239" s="30"/>
      <c r="D239" s="30"/>
      <c r="E239" s="36"/>
      <c r="F239" s="115" t="s">
        <v>58</v>
      </c>
      <c r="G239" s="41"/>
      <c r="H239" s="118" t="s">
        <v>59</v>
      </c>
      <c r="I239" s="147"/>
      <c r="J239" s="148"/>
    </row>
    <row r="240" spans="2:10" ht="15.5" x14ac:dyDescent="0.35">
      <c r="B240" s="43">
        <v>173</v>
      </c>
      <c r="C240" s="30"/>
      <c r="D240" s="30"/>
      <c r="E240" s="36"/>
      <c r="F240" s="115" t="s">
        <v>58</v>
      </c>
      <c r="G240" s="41"/>
      <c r="H240" s="118" t="s">
        <v>59</v>
      </c>
      <c r="I240" s="147"/>
      <c r="J240" s="148"/>
    </row>
    <row r="241" spans="2:10" ht="15.5" x14ac:dyDescent="0.35">
      <c r="B241" s="43">
        <v>174</v>
      </c>
      <c r="C241" s="30"/>
      <c r="D241" s="30"/>
      <c r="E241" s="36"/>
      <c r="F241" s="115" t="s">
        <v>58</v>
      </c>
      <c r="G241" s="41"/>
      <c r="H241" s="118" t="s">
        <v>59</v>
      </c>
      <c r="I241" s="147"/>
      <c r="J241" s="148"/>
    </row>
    <row r="242" spans="2:10" ht="15.5" x14ac:dyDescent="0.35">
      <c r="B242" s="43">
        <v>175</v>
      </c>
      <c r="C242" s="30"/>
      <c r="D242" s="30"/>
      <c r="E242" s="36"/>
      <c r="F242" s="115" t="s">
        <v>58</v>
      </c>
      <c r="G242" s="41"/>
      <c r="H242" s="118" t="s">
        <v>59</v>
      </c>
      <c r="I242" s="147"/>
      <c r="J242" s="148"/>
    </row>
    <row r="243" spans="2:10" ht="15.5" x14ac:dyDescent="0.35">
      <c r="B243" s="43">
        <v>176</v>
      </c>
      <c r="C243" s="30"/>
      <c r="D243" s="30"/>
      <c r="E243" s="36"/>
      <c r="F243" s="115" t="s">
        <v>58</v>
      </c>
      <c r="G243" s="41"/>
      <c r="H243" s="118" t="s">
        <v>59</v>
      </c>
      <c r="I243" s="147"/>
      <c r="J243" s="148"/>
    </row>
    <row r="244" spans="2:10" ht="15.5" x14ac:dyDescent="0.35">
      <c r="B244" s="43">
        <v>177</v>
      </c>
      <c r="C244" s="30"/>
      <c r="D244" s="30"/>
      <c r="E244" s="36"/>
      <c r="F244" s="115" t="s">
        <v>58</v>
      </c>
      <c r="G244" s="41"/>
      <c r="H244" s="118" t="s">
        <v>59</v>
      </c>
      <c r="I244" s="147"/>
      <c r="J244" s="148"/>
    </row>
    <row r="245" spans="2:10" ht="15.5" x14ac:dyDescent="0.35">
      <c r="B245" s="43">
        <v>178</v>
      </c>
      <c r="C245" s="30"/>
      <c r="D245" s="30"/>
      <c r="E245" s="36"/>
      <c r="F245" s="115" t="s">
        <v>58</v>
      </c>
      <c r="G245" s="41"/>
      <c r="H245" s="118" t="s">
        <v>59</v>
      </c>
      <c r="I245" s="147"/>
      <c r="J245" s="148"/>
    </row>
    <row r="246" spans="2:10" ht="15.5" x14ac:dyDescent="0.35">
      <c r="B246" s="43">
        <v>179</v>
      </c>
      <c r="C246" s="30"/>
      <c r="D246" s="30"/>
      <c r="E246" s="36"/>
      <c r="F246" s="115" t="s">
        <v>58</v>
      </c>
      <c r="G246" s="41"/>
      <c r="H246" s="118" t="s">
        <v>59</v>
      </c>
      <c r="I246" s="147"/>
      <c r="J246" s="148"/>
    </row>
    <row r="247" spans="2:10" ht="15.5" x14ac:dyDescent="0.35">
      <c r="B247" s="43">
        <v>180</v>
      </c>
      <c r="C247" s="30"/>
      <c r="D247" s="30"/>
      <c r="E247" s="36"/>
      <c r="F247" s="115" t="s">
        <v>58</v>
      </c>
      <c r="G247" s="41"/>
      <c r="H247" s="118" t="s">
        <v>59</v>
      </c>
      <c r="I247" s="147"/>
      <c r="J247" s="148"/>
    </row>
    <row r="248" spans="2:10" ht="15.5" x14ac:dyDescent="0.35">
      <c r="B248" s="43">
        <v>181</v>
      </c>
      <c r="C248" s="30"/>
      <c r="D248" s="30"/>
      <c r="E248" s="36"/>
      <c r="F248" s="115" t="s">
        <v>58</v>
      </c>
      <c r="G248" s="41"/>
      <c r="H248" s="118" t="s">
        <v>59</v>
      </c>
      <c r="I248" s="147"/>
      <c r="J248" s="148"/>
    </row>
    <row r="249" spans="2:10" ht="15.5" x14ac:dyDescent="0.35">
      <c r="B249" s="43">
        <v>182</v>
      </c>
      <c r="C249" s="30"/>
      <c r="D249" s="30"/>
      <c r="E249" s="36"/>
      <c r="F249" s="115" t="s">
        <v>58</v>
      </c>
      <c r="G249" s="41"/>
      <c r="H249" s="118" t="s">
        <v>59</v>
      </c>
      <c r="I249" s="147"/>
      <c r="J249" s="148"/>
    </row>
    <row r="250" spans="2:10" ht="15.5" x14ac:dyDescent="0.35">
      <c r="B250" s="43">
        <v>183</v>
      </c>
      <c r="C250" s="30"/>
      <c r="D250" s="30"/>
      <c r="E250" s="36"/>
      <c r="F250" s="115" t="s">
        <v>58</v>
      </c>
      <c r="G250" s="41"/>
      <c r="H250" s="118" t="s">
        <v>59</v>
      </c>
      <c r="I250" s="147"/>
      <c r="J250" s="148"/>
    </row>
    <row r="251" spans="2:10" ht="15.5" x14ac:dyDescent="0.35">
      <c r="B251" s="43">
        <v>184</v>
      </c>
      <c r="C251" s="30"/>
      <c r="D251" s="30"/>
      <c r="E251" s="36"/>
      <c r="F251" s="115" t="s">
        <v>58</v>
      </c>
      <c r="G251" s="41"/>
      <c r="H251" s="118" t="s">
        <v>59</v>
      </c>
      <c r="I251" s="147"/>
      <c r="J251" s="148"/>
    </row>
    <row r="252" spans="2:10" ht="15.5" x14ac:dyDescent="0.35">
      <c r="B252" s="43">
        <v>185</v>
      </c>
      <c r="C252" s="30"/>
      <c r="D252" s="30"/>
      <c r="E252" s="36"/>
      <c r="F252" s="115" t="s">
        <v>58</v>
      </c>
      <c r="G252" s="41"/>
      <c r="H252" s="118" t="s">
        <v>59</v>
      </c>
      <c r="I252" s="147"/>
      <c r="J252" s="148"/>
    </row>
    <row r="253" spans="2:10" ht="15.5" x14ac:dyDescent="0.35">
      <c r="B253" s="43">
        <v>186</v>
      </c>
      <c r="C253" s="30"/>
      <c r="D253" s="30"/>
      <c r="E253" s="36"/>
      <c r="F253" s="115" t="s">
        <v>58</v>
      </c>
      <c r="G253" s="41"/>
      <c r="H253" s="118" t="s">
        <v>59</v>
      </c>
      <c r="I253" s="147"/>
      <c r="J253" s="148"/>
    </row>
    <row r="254" spans="2:10" ht="15.5" x14ac:dyDescent="0.35">
      <c r="B254" s="43">
        <v>187</v>
      </c>
      <c r="C254" s="30"/>
      <c r="D254" s="30"/>
      <c r="E254" s="36"/>
      <c r="F254" s="115" t="s">
        <v>58</v>
      </c>
      <c r="G254" s="41"/>
      <c r="H254" s="118" t="s">
        <v>59</v>
      </c>
      <c r="I254" s="147"/>
      <c r="J254" s="148"/>
    </row>
    <row r="255" spans="2:10" ht="15.5" x14ac:dyDescent="0.35">
      <c r="B255" s="43">
        <v>188</v>
      </c>
      <c r="C255" s="30"/>
      <c r="D255" s="30"/>
      <c r="E255" s="36"/>
      <c r="F255" s="115" t="s">
        <v>58</v>
      </c>
      <c r="G255" s="41"/>
      <c r="H255" s="118" t="s">
        <v>59</v>
      </c>
      <c r="I255" s="147"/>
      <c r="J255" s="148"/>
    </row>
    <row r="256" spans="2:10" ht="15.5" x14ac:dyDescent="0.35">
      <c r="B256" s="43">
        <v>189</v>
      </c>
      <c r="C256" s="30"/>
      <c r="D256" s="30"/>
      <c r="E256" s="36"/>
      <c r="F256" s="115" t="s">
        <v>58</v>
      </c>
      <c r="G256" s="41"/>
      <c r="H256" s="118" t="s">
        <v>59</v>
      </c>
      <c r="I256" s="147"/>
      <c r="J256" s="148"/>
    </row>
    <row r="257" spans="2:10" ht="15.5" x14ac:dyDescent="0.35">
      <c r="B257" s="43">
        <v>190</v>
      </c>
      <c r="C257" s="30"/>
      <c r="D257" s="30"/>
      <c r="E257" s="36"/>
      <c r="F257" s="115" t="s">
        <v>58</v>
      </c>
      <c r="G257" s="41"/>
      <c r="H257" s="118" t="s">
        <v>59</v>
      </c>
      <c r="I257" s="147"/>
      <c r="J257" s="148"/>
    </row>
    <row r="258" spans="2:10" ht="15.5" x14ac:dyDescent="0.35">
      <c r="B258" s="43">
        <v>191</v>
      </c>
      <c r="C258" s="30"/>
      <c r="D258" s="30"/>
      <c r="E258" s="36"/>
      <c r="F258" s="115" t="s">
        <v>58</v>
      </c>
      <c r="G258" s="41"/>
      <c r="H258" s="118" t="s">
        <v>59</v>
      </c>
      <c r="I258" s="147"/>
      <c r="J258" s="148"/>
    </row>
    <row r="259" spans="2:10" ht="15.5" x14ac:dyDescent="0.35">
      <c r="B259" s="43">
        <v>192</v>
      </c>
      <c r="C259" s="30"/>
      <c r="D259" s="30"/>
      <c r="E259" s="36"/>
      <c r="F259" s="115" t="s">
        <v>58</v>
      </c>
      <c r="G259" s="41"/>
      <c r="H259" s="118" t="s">
        <v>59</v>
      </c>
      <c r="I259" s="147"/>
      <c r="J259" s="148"/>
    </row>
    <row r="260" spans="2:10" ht="15.5" x14ac:dyDescent="0.35">
      <c r="B260" s="43">
        <v>193</v>
      </c>
      <c r="C260" s="30"/>
      <c r="D260" s="30"/>
      <c r="E260" s="36"/>
      <c r="F260" s="115" t="s">
        <v>58</v>
      </c>
      <c r="G260" s="41"/>
      <c r="H260" s="118" t="s">
        <v>59</v>
      </c>
      <c r="I260" s="147"/>
      <c r="J260" s="148"/>
    </row>
    <row r="261" spans="2:10" ht="15.5" x14ac:dyDescent="0.35">
      <c r="B261" s="43">
        <v>194</v>
      </c>
      <c r="C261" s="30"/>
      <c r="D261" s="30"/>
      <c r="E261" s="36"/>
      <c r="F261" s="115" t="s">
        <v>58</v>
      </c>
      <c r="G261" s="41"/>
      <c r="H261" s="118" t="s">
        <v>59</v>
      </c>
      <c r="I261" s="147"/>
      <c r="J261" s="148"/>
    </row>
    <row r="262" spans="2:10" ht="15.5" x14ac:dyDescent="0.35">
      <c r="B262" s="43">
        <v>195</v>
      </c>
      <c r="C262" s="30"/>
      <c r="D262" s="30"/>
      <c r="E262" s="36"/>
      <c r="F262" s="115" t="s">
        <v>58</v>
      </c>
      <c r="G262" s="41"/>
      <c r="H262" s="118" t="s">
        <v>59</v>
      </c>
      <c r="I262" s="147"/>
      <c r="J262" s="148"/>
    </row>
    <row r="263" spans="2:10" ht="15.5" x14ac:dyDescent="0.35">
      <c r="B263" s="43">
        <v>196</v>
      </c>
      <c r="C263" s="30"/>
      <c r="D263" s="30"/>
      <c r="E263" s="36"/>
      <c r="F263" s="115" t="s">
        <v>58</v>
      </c>
      <c r="G263" s="41"/>
      <c r="H263" s="118" t="s">
        <v>59</v>
      </c>
      <c r="I263" s="147"/>
      <c r="J263" s="148"/>
    </row>
    <row r="264" spans="2:10" ht="15.5" x14ac:dyDescent="0.35">
      <c r="B264" s="43">
        <v>197</v>
      </c>
      <c r="C264" s="30"/>
      <c r="D264" s="30"/>
      <c r="E264" s="36"/>
      <c r="F264" s="115" t="s">
        <v>58</v>
      </c>
      <c r="G264" s="41"/>
      <c r="H264" s="118" t="s">
        <v>59</v>
      </c>
      <c r="I264" s="147"/>
      <c r="J264" s="148"/>
    </row>
    <row r="265" spans="2:10" ht="15.5" x14ac:dyDescent="0.35">
      <c r="B265" s="43">
        <v>198</v>
      </c>
      <c r="C265" s="30"/>
      <c r="D265" s="30"/>
      <c r="E265" s="36"/>
      <c r="F265" s="115" t="s">
        <v>58</v>
      </c>
      <c r="G265" s="41"/>
      <c r="H265" s="118" t="s">
        <v>59</v>
      </c>
      <c r="I265" s="147"/>
      <c r="J265" s="148"/>
    </row>
    <row r="266" spans="2:10" ht="15.5" x14ac:dyDescent="0.35">
      <c r="B266" s="43">
        <v>199</v>
      </c>
      <c r="C266" s="30"/>
      <c r="D266" s="30"/>
      <c r="E266" s="36"/>
      <c r="F266" s="115" t="s">
        <v>58</v>
      </c>
      <c r="G266" s="41"/>
      <c r="H266" s="118" t="s">
        <v>59</v>
      </c>
      <c r="I266" s="147"/>
      <c r="J266" s="148"/>
    </row>
    <row r="267" spans="2:10" ht="15.5" x14ac:dyDescent="0.35">
      <c r="B267" s="43">
        <v>200</v>
      </c>
      <c r="C267" s="30"/>
      <c r="D267" s="30"/>
      <c r="E267" s="36"/>
      <c r="F267" s="115" t="s">
        <v>58</v>
      </c>
      <c r="G267" s="41"/>
      <c r="H267" s="118" t="s">
        <v>59</v>
      </c>
      <c r="I267" s="147"/>
      <c r="J267" s="148"/>
    </row>
    <row r="268" spans="2:10" ht="15.5" x14ac:dyDescent="0.35">
      <c r="B268" s="43">
        <v>201</v>
      </c>
      <c r="C268" s="30"/>
      <c r="D268" s="30"/>
      <c r="E268" s="36"/>
      <c r="F268" s="115" t="s">
        <v>58</v>
      </c>
      <c r="G268" s="41"/>
      <c r="H268" s="118" t="s">
        <v>59</v>
      </c>
      <c r="I268" s="147"/>
      <c r="J268" s="148"/>
    </row>
    <row r="269" spans="2:10" ht="15.5" x14ac:dyDescent="0.35">
      <c r="B269" s="43">
        <v>202</v>
      </c>
      <c r="C269" s="30"/>
      <c r="D269" s="30"/>
      <c r="E269" s="36"/>
      <c r="F269" s="115" t="s">
        <v>58</v>
      </c>
      <c r="G269" s="41"/>
      <c r="H269" s="118" t="s">
        <v>59</v>
      </c>
      <c r="I269" s="147"/>
      <c r="J269" s="148"/>
    </row>
    <row r="270" spans="2:10" ht="15.5" x14ac:dyDescent="0.35">
      <c r="B270" s="43">
        <v>203</v>
      </c>
      <c r="C270" s="30"/>
      <c r="D270" s="30"/>
      <c r="E270" s="36"/>
      <c r="F270" s="115" t="s">
        <v>58</v>
      </c>
      <c r="G270" s="41"/>
      <c r="H270" s="118" t="s">
        <v>59</v>
      </c>
      <c r="I270" s="147"/>
      <c r="J270" s="148"/>
    </row>
    <row r="271" spans="2:10" ht="15.5" x14ac:dyDescent="0.35">
      <c r="B271" s="43">
        <v>204</v>
      </c>
      <c r="C271" s="30"/>
      <c r="D271" s="30"/>
      <c r="E271" s="36"/>
      <c r="F271" s="115" t="s">
        <v>58</v>
      </c>
      <c r="G271" s="41"/>
      <c r="H271" s="118" t="s">
        <v>59</v>
      </c>
      <c r="I271" s="147"/>
      <c r="J271" s="148"/>
    </row>
    <row r="272" spans="2:10" ht="15.5" x14ac:dyDescent="0.35">
      <c r="B272" s="43">
        <v>205</v>
      </c>
      <c r="C272" s="30"/>
      <c r="D272" s="30"/>
      <c r="E272" s="36"/>
      <c r="F272" s="115" t="s">
        <v>58</v>
      </c>
      <c r="G272" s="41"/>
      <c r="H272" s="118" t="s">
        <v>59</v>
      </c>
      <c r="I272" s="147"/>
      <c r="J272" s="148"/>
    </row>
    <row r="273" spans="2:10" ht="15.5" x14ac:dyDescent="0.35">
      <c r="B273" s="43">
        <v>206</v>
      </c>
      <c r="C273" s="30"/>
      <c r="D273" s="30"/>
      <c r="E273" s="36"/>
      <c r="F273" s="115" t="s">
        <v>58</v>
      </c>
      <c r="G273" s="41"/>
      <c r="H273" s="118" t="s">
        <v>59</v>
      </c>
      <c r="I273" s="147"/>
      <c r="J273" s="148"/>
    </row>
    <row r="274" spans="2:10" ht="15.5" x14ac:dyDescent="0.35">
      <c r="B274" s="43">
        <v>207</v>
      </c>
      <c r="C274" s="30"/>
      <c r="D274" s="30"/>
      <c r="E274" s="36"/>
      <c r="F274" s="115" t="s">
        <v>58</v>
      </c>
      <c r="G274" s="41"/>
      <c r="H274" s="118" t="s">
        <v>59</v>
      </c>
      <c r="I274" s="147"/>
      <c r="J274" s="148"/>
    </row>
    <row r="275" spans="2:10" ht="15.5" x14ac:dyDescent="0.35">
      <c r="B275" s="43">
        <v>208</v>
      </c>
      <c r="C275" s="30"/>
      <c r="D275" s="30"/>
      <c r="E275" s="36"/>
      <c r="F275" s="115" t="s">
        <v>58</v>
      </c>
      <c r="G275" s="41"/>
      <c r="H275" s="118" t="s">
        <v>59</v>
      </c>
      <c r="I275" s="147"/>
      <c r="J275" s="148"/>
    </row>
    <row r="276" spans="2:10" ht="15.5" x14ac:dyDescent="0.35">
      <c r="B276" s="43">
        <v>209</v>
      </c>
      <c r="C276" s="30"/>
      <c r="D276" s="30"/>
      <c r="E276" s="36"/>
      <c r="F276" s="115" t="s">
        <v>58</v>
      </c>
      <c r="G276" s="41"/>
      <c r="H276" s="118" t="s">
        <v>59</v>
      </c>
      <c r="I276" s="147"/>
      <c r="J276" s="148"/>
    </row>
    <row r="277" spans="2:10" ht="15.5" x14ac:dyDescent="0.35">
      <c r="B277" s="43">
        <v>210</v>
      </c>
      <c r="C277" s="30"/>
      <c r="D277" s="30"/>
      <c r="E277" s="36"/>
      <c r="F277" s="115" t="s">
        <v>58</v>
      </c>
      <c r="G277" s="41"/>
      <c r="H277" s="118" t="s">
        <v>59</v>
      </c>
      <c r="I277" s="147"/>
      <c r="J277" s="148"/>
    </row>
    <row r="278" spans="2:10" ht="15.5" x14ac:dyDescent="0.35">
      <c r="B278" s="43">
        <v>211</v>
      </c>
      <c r="C278" s="30"/>
      <c r="D278" s="30"/>
      <c r="E278" s="36"/>
      <c r="F278" s="115" t="s">
        <v>58</v>
      </c>
      <c r="G278" s="41"/>
      <c r="H278" s="118" t="s">
        <v>59</v>
      </c>
      <c r="I278" s="147"/>
      <c r="J278" s="148"/>
    </row>
    <row r="279" spans="2:10" ht="15.5" x14ac:dyDescent="0.35">
      <c r="B279" s="43">
        <v>212</v>
      </c>
      <c r="C279" s="30"/>
      <c r="D279" s="30"/>
      <c r="E279" s="36"/>
      <c r="F279" s="115" t="s">
        <v>58</v>
      </c>
      <c r="G279" s="41"/>
      <c r="H279" s="118" t="s">
        <v>59</v>
      </c>
      <c r="I279" s="147"/>
      <c r="J279" s="148"/>
    </row>
    <row r="280" spans="2:10" ht="15.5" x14ac:dyDescent="0.35">
      <c r="B280" s="43">
        <v>213</v>
      </c>
      <c r="C280" s="30"/>
      <c r="D280" s="30"/>
      <c r="E280" s="36"/>
      <c r="F280" s="115" t="s">
        <v>58</v>
      </c>
      <c r="G280" s="41"/>
      <c r="H280" s="118" t="s">
        <v>59</v>
      </c>
      <c r="I280" s="147"/>
      <c r="J280" s="148"/>
    </row>
    <row r="281" spans="2:10" ht="15.5" x14ac:dyDescent="0.35">
      <c r="B281" s="43">
        <v>214</v>
      </c>
      <c r="C281" s="30"/>
      <c r="D281" s="30"/>
      <c r="E281" s="36"/>
      <c r="F281" s="115" t="s">
        <v>58</v>
      </c>
      <c r="G281" s="41"/>
      <c r="H281" s="118" t="s">
        <v>59</v>
      </c>
      <c r="I281" s="147"/>
      <c r="J281" s="148"/>
    </row>
    <row r="282" spans="2:10" ht="15.5" x14ac:dyDescent="0.35">
      <c r="B282" s="43">
        <v>215</v>
      </c>
      <c r="C282" s="30"/>
      <c r="D282" s="30"/>
      <c r="E282" s="36"/>
      <c r="F282" s="115" t="s">
        <v>58</v>
      </c>
      <c r="G282" s="41"/>
      <c r="H282" s="118" t="s">
        <v>59</v>
      </c>
      <c r="I282" s="147"/>
      <c r="J282" s="148"/>
    </row>
    <row r="283" spans="2:10" ht="15.5" x14ac:dyDescent="0.35">
      <c r="B283" s="43">
        <v>216</v>
      </c>
      <c r="C283" s="30"/>
      <c r="D283" s="30"/>
      <c r="E283" s="36"/>
      <c r="F283" s="115" t="s">
        <v>58</v>
      </c>
      <c r="G283" s="41"/>
      <c r="H283" s="118" t="s">
        <v>59</v>
      </c>
      <c r="I283" s="147"/>
      <c r="J283" s="148"/>
    </row>
    <row r="284" spans="2:10" ht="15.5" x14ac:dyDescent="0.35">
      <c r="B284" s="43">
        <v>217</v>
      </c>
      <c r="C284" s="30"/>
      <c r="D284" s="30"/>
      <c r="E284" s="36"/>
      <c r="F284" s="115" t="s">
        <v>58</v>
      </c>
      <c r="G284" s="41"/>
      <c r="H284" s="118" t="s">
        <v>59</v>
      </c>
      <c r="I284" s="147"/>
      <c r="J284" s="148"/>
    </row>
    <row r="285" spans="2:10" ht="15.5" x14ac:dyDescent="0.35">
      <c r="B285" s="43">
        <v>218</v>
      </c>
      <c r="C285" s="30"/>
      <c r="D285" s="30"/>
      <c r="E285" s="36"/>
      <c r="F285" s="115" t="s">
        <v>58</v>
      </c>
      <c r="G285" s="41"/>
      <c r="H285" s="118" t="s">
        <v>59</v>
      </c>
      <c r="I285" s="147"/>
      <c r="J285" s="148"/>
    </row>
    <row r="286" spans="2:10" ht="15.5" x14ac:dyDescent="0.35">
      <c r="B286" s="43">
        <v>219</v>
      </c>
      <c r="C286" s="30"/>
      <c r="D286" s="30"/>
      <c r="E286" s="36"/>
      <c r="F286" s="115" t="s">
        <v>58</v>
      </c>
      <c r="G286" s="41"/>
      <c r="H286" s="118" t="s">
        <v>59</v>
      </c>
      <c r="I286" s="147"/>
      <c r="J286" s="148"/>
    </row>
    <row r="287" spans="2:10" ht="15.5" x14ac:dyDescent="0.35">
      <c r="B287" s="43">
        <v>220</v>
      </c>
      <c r="C287" s="30"/>
      <c r="D287" s="30"/>
      <c r="E287" s="36"/>
      <c r="F287" s="115" t="s">
        <v>58</v>
      </c>
      <c r="G287" s="41"/>
      <c r="H287" s="118" t="s">
        <v>59</v>
      </c>
      <c r="I287" s="147"/>
      <c r="J287" s="148"/>
    </row>
    <row r="288" spans="2:10" ht="15.5" x14ac:dyDescent="0.35">
      <c r="B288" s="43">
        <v>221</v>
      </c>
      <c r="C288" s="30"/>
      <c r="D288" s="30"/>
      <c r="E288" s="36"/>
      <c r="F288" s="115" t="s">
        <v>58</v>
      </c>
      <c r="G288" s="41"/>
      <c r="H288" s="118" t="s">
        <v>59</v>
      </c>
      <c r="I288" s="147"/>
      <c r="J288" s="148"/>
    </row>
    <row r="289" spans="2:10" ht="15.5" x14ac:dyDescent="0.35">
      <c r="B289" s="43">
        <v>222</v>
      </c>
      <c r="C289" s="30"/>
      <c r="D289" s="30"/>
      <c r="E289" s="36"/>
      <c r="F289" s="115" t="s">
        <v>58</v>
      </c>
      <c r="G289" s="41"/>
      <c r="H289" s="118" t="s">
        <v>59</v>
      </c>
      <c r="I289" s="147"/>
      <c r="J289" s="148"/>
    </row>
    <row r="290" spans="2:10" ht="15.5" x14ac:dyDescent="0.35">
      <c r="B290" s="43">
        <v>223</v>
      </c>
      <c r="C290" s="30"/>
      <c r="D290" s="30"/>
      <c r="E290" s="36"/>
      <c r="F290" s="115" t="s">
        <v>58</v>
      </c>
      <c r="G290" s="41"/>
      <c r="H290" s="118" t="s">
        <v>59</v>
      </c>
      <c r="I290" s="147"/>
      <c r="J290" s="148"/>
    </row>
    <row r="291" spans="2:10" ht="15.5" x14ac:dyDescent="0.35">
      <c r="B291" s="43">
        <v>224</v>
      </c>
      <c r="C291" s="30"/>
      <c r="D291" s="30"/>
      <c r="E291" s="36"/>
      <c r="F291" s="115" t="s">
        <v>58</v>
      </c>
      <c r="G291" s="41"/>
      <c r="H291" s="118" t="s">
        <v>59</v>
      </c>
      <c r="I291" s="147"/>
      <c r="J291" s="148"/>
    </row>
    <row r="292" spans="2:10" ht="15.5" x14ac:dyDescent="0.35">
      <c r="B292" s="43">
        <v>225</v>
      </c>
      <c r="C292" s="30"/>
      <c r="D292" s="30"/>
      <c r="E292" s="36"/>
      <c r="F292" s="115" t="s">
        <v>58</v>
      </c>
      <c r="G292" s="41"/>
      <c r="H292" s="118" t="s">
        <v>59</v>
      </c>
      <c r="I292" s="147"/>
      <c r="J292" s="148"/>
    </row>
    <row r="293" spans="2:10" ht="15.5" x14ac:dyDescent="0.35">
      <c r="B293" s="43">
        <v>226</v>
      </c>
      <c r="C293" s="30"/>
      <c r="D293" s="30"/>
      <c r="E293" s="36"/>
      <c r="F293" s="115" t="s">
        <v>58</v>
      </c>
      <c r="G293" s="41"/>
      <c r="H293" s="118" t="s">
        <v>59</v>
      </c>
      <c r="I293" s="147"/>
      <c r="J293" s="148"/>
    </row>
    <row r="294" spans="2:10" ht="15.5" x14ac:dyDescent="0.35">
      <c r="B294" s="43">
        <v>227</v>
      </c>
      <c r="C294" s="30"/>
      <c r="D294" s="30"/>
      <c r="E294" s="36"/>
      <c r="F294" s="115" t="s">
        <v>58</v>
      </c>
      <c r="G294" s="41"/>
      <c r="H294" s="118" t="s">
        <v>59</v>
      </c>
      <c r="I294" s="147"/>
      <c r="J294" s="148"/>
    </row>
    <row r="295" spans="2:10" ht="15.5" x14ac:dyDescent="0.35">
      <c r="B295" s="43">
        <v>228</v>
      </c>
      <c r="C295" s="30"/>
      <c r="D295" s="30"/>
      <c r="E295" s="36"/>
      <c r="F295" s="115" t="s">
        <v>58</v>
      </c>
      <c r="G295" s="41"/>
      <c r="H295" s="118" t="s">
        <v>59</v>
      </c>
      <c r="I295" s="147"/>
      <c r="J295" s="148"/>
    </row>
    <row r="296" spans="2:10" ht="15.5" x14ac:dyDescent="0.35">
      <c r="B296" s="43">
        <v>229</v>
      </c>
      <c r="C296" s="30"/>
      <c r="D296" s="30"/>
      <c r="E296" s="36"/>
      <c r="F296" s="115" t="s">
        <v>58</v>
      </c>
      <c r="G296" s="41"/>
      <c r="H296" s="118" t="s">
        <v>59</v>
      </c>
      <c r="I296" s="147"/>
      <c r="J296" s="148"/>
    </row>
    <row r="297" spans="2:10" ht="15.5" x14ac:dyDescent="0.35">
      <c r="B297" s="43">
        <v>230</v>
      </c>
      <c r="C297" s="30"/>
      <c r="D297" s="30"/>
      <c r="E297" s="36"/>
      <c r="F297" s="115" t="s">
        <v>58</v>
      </c>
      <c r="G297" s="41"/>
      <c r="H297" s="118" t="s">
        <v>59</v>
      </c>
      <c r="I297" s="147"/>
      <c r="J297" s="148"/>
    </row>
    <row r="298" spans="2:10" ht="15.5" x14ac:dyDescent="0.35">
      <c r="B298" s="43">
        <v>231</v>
      </c>
      <c r="C298" s="30"/>
      <c r="D298" s="30"/>
      <c r="E298" s="36"/>
      <c r="F298" s="115" t="s">
        <v>58</v>
      </c>
      <c r="G298" s="41"/>
      <c r="H298" s="118" t="s">
        <v>59</v>
      </c>
      <c r="I298" s="147"/>
      <c r="J298" s="148"/>
    </row>
    <row r="299" spans="2:10" ht="15.5" x14ac:dyDescent="0.35">
      <c r="B299" s="43">
        <v>232</v>
      </c>
      <c r="C299" s="30"/>
      <c r="D299" s="30"/>
      <c r="E299" s="36"/>
      <c r="F299" s="115" t="s">
        <v>58</v>
      </c>
      <c r="G299" s="41"/>
      <c r="H299" s="118" t="s">
        <v>59</v>
      </c>
      <c r="I299" s="147"/>
      <c r="J299" s="148"/>
    </row>
    <row r="300" spans="2:10" ht="15.5" x14ac:dyDescent="0.35">
      <c r="B300" s="43">
        <v>233</v>
      </c>
      <c r="C300" s="30"/>
      <c r="D300" s="30"/>
      <c r="E300" s="36"/>
      <c r="F300" s="115" t="s">
        <v>58</v>
      </c>
      <c r="G300" s="41"/>
      <c r="H300" s="118" t="s">
        <v>59</v>
      </c>
      <c r="I300" s="147"/>
      <c r="J300" s="148"/>
    </row>
    <row r="301" spans="2:10" ht="15.5" x14ac:dyDescent="0.35">
      <c r="B301" s="43">
        <v>234</v>
      </c>
      <c r="C301" s="30"/>
      <c r="D301" s="30"/>
      <c r="E301" s="36"/>
      <c r="F301" s="115" t="s">
        <v>58</v>
      </c>
      <c r="G301" s="41"/>
      <c r="H301" s="118" t="s">
        <v>59</v>
      </c>
      <c r="I301" s="147"/>
      <c r="J301" s="148"/>
    </row>
    <row r="302" spans="2:10" ht="15.5" x14ac:dyDescent="0.35">
      <c r="B302" s="43">
        <v>235</v>
      </c>
      <c r="C302" s="30"/>
      <c r="D302" s="30"/>
      <c r="E302" s="36"/>
      <c r="F302" s="115" t="s">
        <v>58</v>
      </c>
      <c r="G302" s="41"/>
      <c r="H302" s="118" t="s">
        <v>59</v>
      </c>
      <c r="I302" s="147"/>
      <c r="J302" s="148"/>
    </row>
    <row r="303" spans="2:10" ht="15.5" x14ac:dyDescent="0.35">
      <c r="B303" s="43">
        <v>236</v>
      </c>
      <c r="C303" s="30"/>
      <c r="D303" s="30"/>
      <c r="E303" s="36"/>
      <c r="F303" s="115" t="s">
        <v>58</v>
      </c>
      <c r="G303" s="41"/>
      <c r="H303" s="118" t="s">
        <v>59</v>
      </c>
      <c r="I303" s="147"/>
      <c r="J303" s="148"/>
    </row>
    <row r="304" spans="2:10" ht="15.5" x14ac:dyDescent="0.35">
      <c r="B304" s="43">
        <v>237</v>
      </c>
      <c r="C304" s="30"/>
      <c r="D304" s="30"/>
      <c r="E304" s="36"/>
      <c r="F304" s="115" t="s">
        <v>58</v>
      </c>
      <c r="G304" s="41"/>
      <c r="H304" s="118" t="s">
        <v>59</v>
      </c>
      <c r="I304" s="147"/>
      <c r="J304" s="148"/>
    </row>
    <row r="305" spans="2:10" ht="15.5" x14ac:dyDescent="0.35">
      <c r="B305" s="43">
        <v>238</v>
      </c>
      <c r="C305" s="30"/>
      <c r="D305" s="30"/>
      <c r="E305" s="36"/>
      <c r="F305" s="115" t="s">
        <v>58</v>
      </c>
      <c r="G305" s="41"/>
      <c r="H305" s="118" t="s">
        <v>59</v>
      </c>
      <c r="I305" s="147"/>
      <c r="J305" s="148"/>
    </row>
    <row r="306" spans="2:10" ht="15.5" x14ac:dyDescent="0.35">
      <c r="B306" s="43">
        <v>239</v>
      </c>
      <c r="C306" s="30"/>
      <c r="D306" s="30"/>
      <c r="E306" s="36"/>
      <c r="F306" s="115" t="s">
        <v>58</v>
      </c>
      <c r="G306" s="41"/>
      <c r="H306" s="118" t="s">
        <v>59</v>
      </c>
      <c r="I306" s="147"/>
      <c r="J306" s="148"/>
    </row>
    <row r="307" spans="2:10" ht="15.5" x14ac:dyDescent="0.35">
      <c r="B307" s="43">
        <v>240</v>
      </c>
      <c r="C307" s="30"/>
      <c r="D307" s="30"/>
      <c r="E307" s="36"/>
      <c r="F307" s="115" t="s">
        <v>58</v>
      </c>
      <c r="G307" s="41"/>
      <c r="H307" s="118" t="s">
        <v>59</v>
      </c>
      <c r="I307" s="147"/>
      <c r="J307" s="148"/>
    </row>
    <row r="308" spans="2:10" ht="15.5" x14ac:dyDescent="0.35">
      <c r="B308" s="43">
        <v>241</v>
      </c>
      <c r="C308" s="30"/>
      <c r="D308" s="30"/>
      <c r="E308" s="36"/>
      <c r="F308" s="115" t="s">
        <v>58</v>
      </c>
      <c r="G308" s="41"/>
      <c r="H308" s="118" t="s">
        <v>59</v>
      </c>
      <c r="I308" s="147"/>
      <c r="J308" s="148"/>
    </row>
    <row r="309" spans="2:10" ht="15.5" x14ac:dyDescent="0.35">
      <c r="B309" s="43">
        <v>242</v>
      </c>
      <c r="C309" s="30"/>
      <c r="D309" s="30"/>
      <c r="E309" s="36"/>
      <c r="F309" s="115" t="s">
        <v>58</v>
      </c>
      <c r="G309" s="41"/>
      <c r="H309" s="118" t="s">
        <v>59</v>
      </c>
      <c r="I309" s="147"/>
      <c r="J309" s="148"/>
    </row>
    <row r="310" spans="2:10" ht="15.5" x14ac:dyDescent="0.35">
      <c r="B310" s="43">
        <v>243</v>
      </c>
      <c r="C310" s="30"/>
      <c r="D310" s="30"/>
      <c r="E310" s="36"/>
      <c r="F310" s="115" t="s">
        <v>58</v>
      </c>
      <c r="G310" s="41"/>
      <c r="H310" s="118" t="s">
        <v>59</v>
      </c>
      <c r="I310" s="147"/>
      <c r="J310" s="148"/>
    </row>
    <row r="311" spans="2:10" ht="15.5" x14ac:dyDescent="0.35">
      <c r="B311" s="43">
        <v>244</v>
      </c>
      <c r="C311" s="30"/>
      <c r="D311" s="30"/>
      <c r="E311" s="36"/>
      <c r="F311" s="115" t="s">
        <v>58</v>
      </c>
      <c r="G311" s="41"/>
      <c r="H311" s="118" t="s">
        <v>59</v>
      </c>
      <c r="I311" s="147"/>
      <c r="J311" s="148"/>
    </row>
    <row r="312" spans="2:10" ht="15.5" x14ac:dyDescent="0.35">
      <c r="B312" s="43">
        <v>245</v>
      </c>
      <c r="C312" s="30"/>
      <c r="D312" s="30"/>
      <c r="E312" s="36"/>
      <c r="F312" s="115" t="s">
        <v>58</v>
      </c>
      <c r="G312" s="41"/>
      <c r="H312" s="118" t="s">
        <v>59</v>
      </c>
      <c r="I312" s="147"/>
      <c r="J312" s="148"/>
    </row>
    <row r="313" spans="2:10" ht="15.5" x14ac:dyDescent="0.35">
      <c r="B313" s="43">
        <v>246</v>
      </c>
      <c r="C313" s="30"/>
      <c r="D313" s="30"/>
      <c r="E313" s="36"/>
      <c r="F313" s="115" t="s">
        <v>58</v>
      </c>
      <c r="G313" s="41"/>
      <c r="H313" s="118" t="s">
        <v>59</v>
      </c>
      <c r="I313" s="147"/>
      <c r="J313" s="148"/>
    </row>
    <row r="314" spans="2:10" ht="15.5" x14ac:dyDescent="0.35">
      <c r="B314" s="43">
        <v>247</v>
      </c>
      <c r="C314" s="30"/>
      <c r="D314" s="30"/>
      <c r="E314" s="36"/>
      <c r="F314" s="115" t="s">
        <v>58</v>
      </c>
      <c r="G314" s="41"/>
      <c r="H314" s="118" t="s">
        <v>59</v>
      </c>
      <c r="I314" s="147"/>
      <c r="J314" s="148"/>
    </row>
    <row r="315" spans="2:10" ht="15.5" x14ac:dyDescent="0.35">
      <c r="B315" s="43">
        <v>248</v>
      </c>
      <c r="C315" s="30"/>
      <c r="D315" s="30"/>
      <c r="E315" s="36"/>
      <c r="F315" s="115" t="s">
        <v>58</v>
      </c>
      <c r="G315" s="41"/>
      <c r="H315" s="118" t="s">
        <v>59</v>
      </c>
      <c r="I315" s="147"/>
      <c r="J315" s="148"/>
    </row>
    <row r="316" spans="2:10" ht="15.5" x14ac:dyDescent="0.35">
      <c r="B316" s="43">
        <v>249</v>
      </c>
      <c r="C316" s="30"/>
      <c r="D316" s="30"/>
      <c r="E316" s="36"/>
      <c r="F316" s="115" t="s">
        <v>58</v>
      </c>
      <c r="G316" s="41"/>
      <c r="H316" s="118" t="s">
        <v>59</v>
      </c>
      <c r="I316" s="147"/>
      <c r="J316" s="148"/>
    </row>
    <row r="317" spans="2:10" ht="15.5" x14ac:dyDescent="0.35">
      <c r="B317" s="43">
        <v>250</v>
      </c>
      <c r="C317" s="30"/>
      <c r="D317" s="30"/>
      <c r="E317" s="36"/>
      <c r="F317" s="115" t="s">
        <v>58</v>
      </c>
      <c r="G317" s="41"/>
      <c r="H317" s="118" t="s">
        <v>59</v>
      </c>
      <c r="I317" s="147"/>
      <c r="J317" s="148"/>
    </row>
    <row r="318" spans="2:10" ht="15.5" x14ac:dyDescent="0.35">
      <c r="B318" s="43">
        <v>251</v>
      </c>
      <c r="C318" s="30"/>
      <c r="D318" s="30"/>
      <c r="E318" s="36"/>
      <c r="F318" s="115" t="s">
        <v>58</v>
      </c>
      <c r="G318" s="41"/>
      <c r="H318" s="118" t="s">
        <v>59</v>
      </c>
      <c r="I318" s="147"/>
      <c r="J318" s="148"/>
    </row>
    <row r="319" spans="2:10" ht="15.5" x14ac:dyDescent="0.35">
      <c r="B319" s="43">
        <v>252</v>
      </c>
      <c r="C319" s="30"/>
      <c r="D319" s="30"/>
      <c r="E319" s="36"/>
      <c r="F319" s="115" t="s">
        <v>58</v>
      </c>
      <c r="G319" s="41"/>
      <c r="H319" s="118" t="s">
        <v>59</v>
      </c>
      <c r="I319" s="147"/>
      <c r="J319" s="148"/>
    </row>
    <row r="320" spans="2:10" ht="15.5" x14ac:dyDescent="0.35">
      <c r="B320" s="43">
        <v>253</v>
      </c>
      <c r="C320" s="30"/>
      <c r="D320" s="30"/>
      <c r="E320" s="36"/>
      <c r="F320" s="115" t="s">
        <v>58</v>
      </c>
      <c r="G320" s="41"/>
      <c r="H320" s="118" t="s">
        <v>59</v>
      </c>
      <c r="I320" s="147"/>
      <c r="J320" s="148"/>
    </row>
    <row r="321" spans="2:10" ht="15.5" x14ac:dyDescent="0.35">
      <c r="B321" s="43">
        <v>254</v>
      </c>
      <c r="C321" s="30"/>
      <c r="D321" s="30"/>
      <c r="E321" s="36"/>
      <c r="F321" s="115" t="s">
        <v>58</v>
      </c>
      <c r="G321" s="41"/>
      <c r="H321" s="118" t="s">
        <v>59</v>
      </c>
      <c r="I321" s="147"/>
      <c r="J321" s="148"/>
    </row>
    <row r="322" spans="2:10" ht="15.5" x14ac:dyDescent="0.35">
      <c r="B322" s="43">
        <v>255</v>
      </c>
      <c r="C322" s="30"/>
      <c r="D322" s="30"/>
      <c r="E322" s="36"/>
      <c r="F322" s="115" t="s">
        <v>58</v>
      </c>
      <c r="G322" s="41"/>
      <c r="H322" s="118" t="s">
        <v>59</v>
      </c>
      <c r="I322" s="147"/>
      <c r="J322" s="148"/>
    </row>
    <row r="323" spans="2:10" ht="15.5" x14ac:dyDescent="0.35">
      <c r="B323" s="43">
        <v>256</v>
      </c>
      <c r="C323" s="30"/>
      <c r="D323" s="30"/>
      <c r="E323" s="36"/>
      <c r="F323" s="115" t="s">
        <v>58</v>
      </c>
      <c r="G323" s="41"/>
      <c r="H323" s="118" t="s">
        <v>59</v>
      </c>
      <c r="I323" s="147"/>
      <c r="J323" s="148"/>
    </row>
    <row r="324" spans="2:10" ht="15.5" x14ac:dyDescent="0.35">
      <c r="B324" s="43">
        <v>257</v>
      </c>
      <c r="C324" s="30"/>
      <c r="D324" s="30"/>
      <c r="E324" s="36"/>
      <c r="F324" s="115" t="s">
        <v>58</v>
      </c>
      <c r="G324" s="41"/>
      <c r="H324" s="118" t="s">
        <v>59</v>
      </c>
      <c r="I324" s="147"/>
      <c r="J324" s="148"/>
    </row>
    <row r="325" spans="2:10" ht="15.5" x14ac:dyDescent="0.35">
      <c r="B325" s="43">
        <v>258</v>
      </c>
      <c r="C325" s="30"/>
      <c r="D325" s="30"/>
      <c r="E325" s="36"/>
      <c r="F325" s="115" t="s">
        <v>58</v>
      </c>
      <c r="G325" s="41"/>
      <c r="H325" s="118" t="s">
        <v>59</v>
      </c>
      <c r="I325" s="147"/>
      <c r="J325" s="148"/>
    </row>
    <row r="326" spans="2:10" ht="15.5" x14ac:dyDescent="0.35">
      <c r="B326" s="43">
        <v>259</v>
      </c>
      <c r="C326" s="30"/>
      <c r="D326" s="30"/>
      <c r="E326" s="36"/>
      <c r="F326" s="115" t="s">
        <v>58</v>
      </c>
      <c r="G326" s="41"/>
      <c r="H326" s="118" t="s">
        <v>59</v>
      </c>
      <c r="I326" s="147"/>
      <c r="J326" s="148"/>
    </row>
    <row r="327" spans="2:10" ht="15.5" x14ac:dyDescent="0.35">
      <c r="B327" s="43">
        <v>260</v>
      </c>
      <c r="C327" s="30"/>
      <c r="D327" s="30"/>
      <c r="E327" s="36"/>
      <c r="F327" s="115" t="s">
        <v>58</v>
      </c>
      <c r="G327" s="41"/>
      <c r="H327" s="118" t="s">
        <v>59</v>
      </c>
      <c r="I327" s="147"/>
      <c r="J327" s="148"/>
    </row>
    <row r="328" spans="2:10" ht="15.5" x14ac:dyDescent="0.35">
      <c r="B328" s="43">
        <v>261</v>
      </c>
      <c r="C328" s="30"/>
      <c r="D328" s="30"/>
      <c r="E328" s="36"/>
      <c r="F328" s="115" t="s">
        <v>58</v>
      </c>
      <c r="G328" s="41"/>
      <c r="H328" s="118" t="s">
        <v>59</v>
      </c>
      <c r="I328" s="147"/>
      <c r="J328" s="148"/>
    </row>
    <row r="329" spans="2:10" ht="15.5" x14ac:dyDescent="0.35">
      <c r="B329" s="43">
        <v>262</v>
      </c>
      <c r="C329" s="30"/>
      <c r="D329" s="30"/>
      <c r="E329" s="36"/>
      <c r="F329" s="115" t="s">
        <v>58</v>
      </c>
      <c r="G329" s="41"/>
      <c r="H329" s="118" t="s">
        <v>59</v>
      </c>
      <c r="I329" s="147"/>
      <c r="J329" s="148"/>
    </row>
    <row r="330" spans="2:10" ht="15.5" x14ac:dyDescent="0.35">
      <c r="B330" s="43">
        <v>263</v>
      </c>
      <c r="C330" s="30"/>
      <c r="D330" s="30"/>
      <c r="E330" s="36"/>
      <c r="F330" s="115" t="s">
        <v>58</v>
      </c>
      <c r="G330" s="41"/>
      <c r="H330" s="118" t="s">
        <v>59</v>
      </c>
      <c r="I330" s="147"/>
      <c r="J330" s="148"/>
    </row>
    <row r="331" spans="2:10" ht="15.5" x14ac:dyDescent="0.35">
      <c r="B331" s="43">
        <v>264</v>
      </c>
      <c r="C331" s="30"/>
      <c r="D331" s="30"/>
      <c r="E331" s="36"/>
      <c r="F331" s="115" t="s">
        <v>58</v>
      </c>
      <c r="G331" s="41"/>
      <c r="H331" s="118" t="s">
        <v>59</v>
      </c>
      <c r="I331" s="147"/>
      <c r="J331" s="148"/>
    </row>
    <row r="332" spans="2:10" ht="15.5" x14ac:dyDescent="0.35">
      <c r="B332" s="43">
        <v>265</v>
      </c>
      <c r="C332" s="30"/>
      <c r="D332" s="30"/>
      <c r="E332" s="36"/>
      <c r="F332" s="115" t="s">
        <v>58</v>
      </c>
      <c r="G332" s="41"/>
      <c r="H332" s="118" t="s">
        <v>59</v>
      </c>
      <c r="I332" s="147"/>
      <c r="J332" s="148"/>
    </row>
    <row r="333" spans="2:10" ht="15.5" x14ac:dyDescent="0.35">
      <c r="B333" s="43">
        <v>266</v>
      </c>
      <c r="C333" s="30"/>
      <c r="D333" s="30"/>
      <c r="E333" s="36"/>
      <c r="F333" s="115" t="s">
        <v>58</v>
      </c>
      <c r="G333" s="41"/>
      <c r="H333" s="118" t="s">
        <v>59</v>
      </c>
      <c r="I333" s="147"/>
      <c r="J333" s="148"/>
    </row>
    <row r="334" spans="2:10" ht="15.5" x14ac:dyDescent="0.35">
      <c r="B334" s="43">
        <v>267</v>
      </c>
      <c r="C334" s="30"/>
      <c r="D334" s="30"/>
      <c r="E334" s="36"/>
      <c r="F334" s="115" t="s">
        <v>58</v>
      </c>
      <c r="G334" s="41"/>
      <c r="H334" s="118" t="s">
        <v>59</v>
      </c>
      <c r="I334" s="147"/>
      <c r="J334" s="148"/>
    </row>
    <row r="335" spans="2:10" ht="15.5" x14ac:dyDescent="0.35">
      <c r="B335" s="43">
        <v>268</v>
      </c>
      <c r="C335" s="30"/>
      <c r="D335" s="30"/>
      <c r="E335" s="36"/>
      <c r="F335" s="115" t="s">
        <v>58</v>
      </c>
      <c r="G335" s="41"/>
      <c r="H335" s="118" t="s">
        <v>59</v>
      </c>
      <c r="I335" s="147"/>
      <c r="J335" s="148"/>
    </row>
    <row r="336" spans="2:10" ht="15.5" x14ac:dyDescent="0.35">
      <c r="B336" s="43">
        <v>269</v>
      </c>
      <c r="C336" s="30"/>
      <c r="D336" s="30"/>
      <c r="E336" s="36"/>
      <c r="F336" s="115" t="s">
        <v>58</v>
      </c>
      <c r="G336" s="41"/>
      <c r="H336" s="118" t="s">
        <v>59</v>
      </c>
      <c r="I336" s="147"/>
      <c r="J336" s="148"/>
    </row>
    <row r="337" spans="2:10" ht="15.5" x14ac:dyDescent="0.35">
      <c r="B337" s="43">
        <v>270</v>
      </c>
      <c r="C337" s="30"/>
      <c r="D337" s="30"/>
      <c r="E337" s="36"/>
      <c r="F337" s="115" t="s">
        <v>58</v>
      </c>
      <c r="G337" s="41"/>
      <c r="H337" s="118" t="s">
        <v>59</v>
      </c>
      <c r="I337" s="147"/>
      <c r="J337" s="148"/>
    </row>
    <row r="338" spans="2:10" ht="15.5" x14ac:dyDescent="0.35">
      <c r="B338" s="43">
        <v>271</v>
      </c>
      <c r="C338" s="30"/>
      <c r="D338" s="30"/>
      <c r="E338" s="36"/>
      <c r="F338" s="115" t="s">
        <v>58</v>
      </c>
      <c r="G338" s="41"/>
      <c r="H338" s="118" t="s">
        <v>59</v>
      </c>
      <c r="I338" s="147"/>
      <c r="J338" s="148"/>
    </row>
    <row r="339" spans="2:10" ht="15.5" x14ac:dyDescent="0.35">
      <c r="B339" s="43">
        <v>272</v>
      </c>
      <c r="C339" s="30"/>
      <c r="D339" s="30"/>
      <c r="E339" s="36"/>
      <c r="F339" s="115" t="s">
        <v>58</v>
      </c>
      <c r="G339" s="41"/>
      <c r="H339" s="118" t="s">
        <v>59</v>
      </c>
      <c r="I339" s="147"/>
      <c r="J339" s="148"/>
    </row>
    <row r="340" spans="2:10" ht="15.5" x14ac:dyDescent="0.35">
      <c r="B340" s="43">
        <v>273</v>
      </c>
      <c r="C340" s="30"/>
      <c r="D340" s="30"/>
      <c r="E340" s="36"/>
      <c r="F340" s="115" t="s">
        <v>58</v>
      </c>
      <c r="G340" s="41"/>
      <c r="H340" s="118" t="s">
        <v>59</v>
      </c>
      <c r="I340" s="147"/>
      <c r="J340" s="148"/>
    </row>
    <row r="341" spans="2:10" ht="15.5" x14ac:dyDescent="0.35">
      <c r="B341" s="43">
        <v>274</v>
      </c>
      <c r="C341" s="30"/>
      <c r="D341" s="30"/>
      <c r="E341" s="36"/>
      <c r="F341" s="115" t="s">
        <v>58</v>
      </c>
      <c r="G341" s="41"/>
      <c r="H341" s="118" t="s">
        <v>59</v>
      </c>
      <c r="I341" s="147"/>
      <c r="J341" s="148"/>
    </row>
    <row r="342" spans="2:10" ht="15.5" x14ac:dyDescent="0.35">
      <c r="B342" s="43">
        <v>275</v>
      </c>
      <c r="C342" s="30"/>
      <c r="D342" s="30"/>
      <c r="E342" s="36"/>
      <c r="F342" s="115" t="s">
        <v>58</v>
      </c>
      <c r="G342" s="41"/>
      <c r="H342" s="118" t="s">
        <v>59</v>
      </c>
      <c r="I342" s="147"/>
      <c r="J342" s="148"/>
    </row>
    <row r="343" spans="2:10" ht="15.5" x14ac:dyDescent="0.35">
      <c r="B343" s="43">
        <v>276</v>
      </c>
      <c r="C343" s="30"/>
      <c r="D343" s="30"/>
      <c r="E343" s="36"/>
      <c r="F343" s="115" t="s">
        <v>58</v>
      </c>
      <c r="G343" s="41"/>
      <c r="H343" s="118" t="s">
        <v>59</v>
      </c>
      <c r="I343" s="147"/>
      <c r="J343" s="148"/>
    </row>
    <row r="344" spans="2:10" ht="15.5" x14ac:dyDescent="0.35">
      <c r="B344" s="43">
        <v>277</v>
      </c>
      <c r="C344" s="30"/>
      <c r="D344" s="30"/>
      <c r="E344" s="36"/>
      <c r="F344" s="115" t="s">
        <v>58</v>
      </c>
      <c r="G344" s="41"/>
      <c r="H344" s="118" t="s">
        <v>59</v>
      </c>
      <c r="I344" s="147"/>
      <c r="J344" s="148"/>
    </row>
    <row r="345" spans="2:10" ht="15.5" x14ac:dyDescent="0.35">
      <c r="B345" s="43">
        <v>278</v>
      </c>
      <c r="C345" s="30"/>
      <c r="D345" s="30"/>
      <c r="E345" s="36"/>
      <c r="F345" s="115" t="s">
        <v>58</v>
      </c>
      <c r="G345" s="41"/>
      <c r="H345" s="118" t="s">
        <v>59</v>
      </c>
      <c r="I345" s="147"/>
      <c r="J345" s="148"/>
    </row>
    <row r="346" spans="2:10" ht="15.5" x14ac:dyDescent="0.35">
      <c r="B346" s="43">
        <v>279</v>
      </c>
      <c r="C346" s="30"/>
      <c r="D346" s="30"/>
      <c r="E346" s="36"/>
      <c r="F346" s="115" t="s">
        <v>58</v>
      </c>
      <c r="G346" s="41"/>
      <c r="H346" s="118" t="s">
        <v>59</v>
      </c>
      <c r="I346" s="147"/>
      <c r="J346" s="148"/>
    </row>
    <row r="347" spans="2:10" ht="15.5" x14ac:dyDescent="0.35">
      <c r="B347" s="43">
        <v>280</v>
      </c>
      <c r="C347" s="30"/>
      <c r="D347" s="30"/>
      <c r="E347" s="36"/>
      <c r="F347" s="115" t="s">
        <v>58</v>
      </c>
      <c r="G347" s="41"/>
      <c r="H347" s="118" t="s">
        <v>59</v>
      </c>
      <c r="I347" s="147"/>
      <c r="J347" s="148"/>
    </row>
    <row r="348" spans="2:10" ht="15.5" x14ac:dyDescent="0.35">
      <c r="B348" s="43">
        <v>281</v>
      </c>
      <c r="C348" s="30"/>
      <c r="D348" s="30"/>
      <c r="E348" s="36"/>
      <c r="F348" s="115" t="s">
        <v>58</v>
      </c>
      <c r="G348" s="41"/>
      <c r="H348" s="118" t="s">
        <v>59</v>
      </c>
      <c r="I348" s="147"/>
      <c r="J348" s="148"/>
    </row>
    <row r="349" spans="2:10" ht="15.5" x14ac:dyDescent="0.35">
      <c r="B349" s="43">
        <v>282</v>
      </c>
      <c r="C349" s="30"/>
      <c r="D349" s="30"/>
      <c r="E349" s="36"/>
      <c r="F349" s="115" t="s">
        <v>58</v>
      </c>
      <c r="G349" s="41"/>
      <c r="H349" s="118" t="s">
        <v>59</v>
      </c>
      <c r="I349" s="147"/>
      <c r="J349" s="148"/>
    </row>
    <row r="350" spans="2:10" ht="15.5" x14ac:dyDescent="0.35">
      <c r="B350" s="43">
        <v>283</v>
      </c>
      <c r="C350" s="30"/>
      <c r="D350" s="30"/>
      <c r="E350" s="36"/>
      <c r="F350" s="115" t="s">
        <v>58</v>
      </c>
      <c r="G350" s="41"/>
      <c r="H350" s="118" t="s">
        <v>59</v>
      </c>
      <c r="I350" s="147"/>
      <c r="J350" s="148"/>
    </row>
    <row r="351" spans="2:10" ht="15.5" x14ac:dyDescent="0.35">
      <c r="B351" s="43">
        <v>284</v>
      </c>
      <c r="C351" s="30"/>
      <c r="D351" s="30"/>
      <c r="E351" s="36"/>
      <c r="F351" s="115" t="s">
        <v>58</v>
      </c>
      <c r="G351" s="41"/>
      <c r="H351" s="118" t="s">
        <v>59</v>
      </c>
      <c r="I351" s="147"/>
      <c r="J351" s="148"/>
    </row>
    <row r="352" spans="2:10" ht="15.5" x14ac:dyDescent="0.35">
      <c r="B352" s="43">
        <v>285</v>
      </c>
      <c r="C352" s="30"/>
      <c r="D352" s="30"/>
      <c r="E352" s="36"/>
      <c r="F352" s="115" t="s">
        <v>58</v>
      </c>
      <c r="G352" s="41"/>
      <c r="H352" s="118" t="s">
        <v>59</v>
      </c>
      <c r="I352" s="147"/>
      <c r="J352" s="148"/>
    </row>
    <row r="353" spans="2:10" ht="15.5" x14ac:dyDescent="0.35">
      <c r="B353" s="43">
        <v>286</v>
      </c>
      <c r="C353" s="30"/>
      <c r="D353" s="30"/>
      <c r="E353" s="36"/>
      <c r="F353" s="115" t="s">
        <v>58</v>
      </c>
      <c r="G353" s="41"/>
      <c r="H353" s="118" t="s">
        <v>59</v>
      </c>
      <c r="I353" s="147"/>
      <c r="J353" s="148"/>
    </row>
    <row r="354" spans="2:10" ht="15.5" x14ac:dyDescent="0.35">
      <c r="B354" s="43">
        <v>287</v>
      </c>
      <c r="C354" s="30"/>
      <c r="D354" s="30"/>
      <c r="E354" s="36"/>
      <c r="F354" s="115" t="s">
        <v>58</v>
      </c>
      <c r="G354" s="41"/>
      <c r="H354" s="118" t="s">
        <v>59</v>
      </c>
      <c r="I354" s="147"/>
      <c r="J354" s="148"/>
    </row>
    <row r="355" spans="2:10" ht="15.5" x14ac:dyDescent="0.35">
      <c r="B355" s="43">
        <v>288</v>
      </c>
      <c r="C355" s="30"/>
      <c r="D355" s="30"/>
      <c r="E355" s="36"/>
      <c r="F355" s="115" t="s">
        <v>58</v>
      </c>
      <c r="G355" s="41"/>
      <c r="H355" s="118" t="s">
        <v>59</v>
      </c>
      <c r="I355" s="147"/>
      <c r="J355" s="148"/>
    </row>
    <row r="356" spans="2:10" ht="15.5" x14ac:dyDescent="0.35">
      <c r="B356" s="43">
        <v>289</v>
      </c>
      <c r="C356" s="30"/>
      <c r="D356" s="30"/>
      <c r="E356" s="36"/>
      <c r="F356" s="115" t="s">
        <v>58</v>
      </c>
      <c r="G356" s="41"/>
      <c r="H356" s="118" t="s">
        <v>59</v>
      </c>
      <c r="I356" s="147"/>
      <c r="J356" s="148"/>
    </row>
    <row r="357" spans="2:10" ht="15.5" x14ac:dyDescent="0.35">
      <c r="B357" s="43">
        <v>290</v>
      </c>
      <c r="C357" s="30"/>
      <c r="D357" s="30"/>
      <c r="E357" s="36"/>
      <c r="F357" s="115" t="s">
        <v>58</v>
      </c>
      <c r="G357" s="41"/>
      <c r="H357" s="118" t="s">
        <v>59</v>
      </c>
      <c r="I357" s="147"/>
      <c r="J357" s="148"/>
    </row>
    <row r="358" spans="2:10" ht="15.5" x14ac:dyDescent="0.35">
      <c r="B358" s="43">
        <v>291</v>
      </c>
      <c r="C358" s="30"/>
      <c r="D358" s="30"/>
      <c r="E358" s="36"/>
      <c r="F358" s="115" t="s">
        <v>58</v>
      </c>
      <c r="G358" s="41"/>
      <c r="H358" s="118" t="s">
        <v>59</v>
      </c>
      <c r="I358" s="147"/>
      <c r="J358" s="148"/>
    </row>
    <row r="359" spans="2:10" ht="15.5" x14ac:dyDescent="0.35">
      <c r="B359" s="43">
        <v>292</v>
      </c>
      <c r="C359" s="30"/>
      <c r="D359" s="30"/>
      <c r="E359" s="36"/>
      <c r="F359" s="115" t="s">
        <v>58</v>
      </c>
      <c r="G359" s="41"/>
      <c r="H359" s="118" t="s">
        <v>59</v>
      </c>
      <c r="I359" s="147"/>
      <c r="J359" s="148"/>
    </row>
    <row r="360" spans="2:10" ht="15.5" x14ac:dyDescent="0.35">
      <c r="B360" s="43">
        <v>293</v>
      </c>
      <c r="C360" s="30"/>
      <c r="D360" s="30"/>
      <c r="E360" s="36"/>
      <c r="F360" s="115" t="s">
        <v>58</v>
      </c>
      <c r="G360" s="41"/>
      <c r="H360" s="118" t="s">
        <v>59</v>
      </c>
      <c r="I360" s="147"/>
      <c r="J360" s="148"/>
    </row>
    <row r="361" spans="2:10" ht="15.5" x14ac:dyDescent="0.35">
      <c r="B361" s="43">
        <v>294</v>
      </c>
      <c r="C361" s="30"/>
      <c r="D361" s="30"/>
      <c r="E361" s="36"/>
      <c r="F361" s="115" t="s">
        <v>58</v>
      </c>
      <c r="G361" s="41"/>
      <c r="H361" s="118" t="s">
        <v>59</v>
      </c>
      <c r="I361" s="147"/>
      <c r="J361" s="148"/>
    </row>
    <row r="362" spans="2:10" ht="15.5" x14ac:dyDescent="0.35">
      <c r="B362" s="43">
        <v>295</v>
      </c>
      <c r="C362" s="30"/>
      <c r="D362" s="30"/>
      <c r="E362" s="36"/>
      <c r="F362" s="115" t="s">
        <v>58</v>
      </c>
      <c r="G362" s="41"/>
      <c r="H362" s="118" t="s">
        <v>59</v>
      </c>
      <c r="I362" s="147"/>
      <c r="J362" s="148"/>
    </row>
    <row r="363" spans="2:10" ht="15.5" x14ac:dyDescent="0.35">
      <c r="B363" s="43">
        <v>296</v>
      </c>
      <c r="C363" s="30"/>
      <c r="D363" s="30"/>
      <c r="E363" s="36"/>
      <c r="F363" s="115" t="s">
        <v>58</v>
      </c>
      <c r="G363" s="41"/>
      <c r="H363" s="118" t="s">
        <v>59</v>
      </c>
      <c r="I363" s="147"/>
      <c r="J363" s="148"/>
    </row>
    <row r="364" spans="2:10" ht="15.5" x14ac:dyDescent="0.35">
      <c r="B364" s="43">
        <v>297</v>
      </c>
      <c r="C364" s="30"/>
      <c r="D364" s="30"/>
      <c r="E364" s="36"/>
      <c r="F364" s="115" t="s">
        <v>58</v>
      </c>
      <c r="G364" s="41"/>
      <c r="H364" s="118" t="s">
        <v>59</v>
      </c>
      <c r="I364" s="147"/>
      <c r="J364" s="148"/>
    </row>
    <row r="365" spans="2:10" ht="15.5" x14ac:dyDescent="0.35">
      <c r="B365" s="43">
        <v>298</v>
      </c>
      <c r="C365" s="30"/>
      <c r="D365" s="30"/>
      <c r="E365" s="36"/>
      <c r="F365" s="115" t="s">
        <v>58</v>
      </c>
      <c r="G365" s="41"/>
      <c r="H365" s="118" t="s">
        <v>59</v>
      </c>
      <c r="I365" s="147"/>
      <c r="J365" s="148"/>
    </row>
    <row r="366" spans="2:10" ht="15.5" x14ac:dyDescent="0.35">
      <c r="B366" s="43">
        <v>299</v>
      </c>
      <c r="C366" s="30"/>
      <c r="D366" s="30"/>
      <c r="E366" s="36"/>
      <c r="F366" s="115" t="s">
        <v>58</v>
      </c>
      <c r="G366" s="41"/>
      <c r="H366" s="118" t="s">
        <v>59</v>
      </c>
      <c r="I366" s="147"/>
      <c r="J366" s="148"/>
    </row>
    <row r="367" spans="2:10" ht="15.5" x14ac:dyDescent="0.35">
      <c r="B367" s="43">
        <v>300</v>
      </c>
      <c r="C367" s="30"/>
      <c r="D367" s="30"/>
      <c r="E367" s="36"/>
      <c r="F367" s="115" t="s">
        <v>58</v>
      </c>
      <c r="G367" s="41"/>
      <c r="H367" s="118" t="s">
        <v>59</v>
      </c>
      <c r="I367" s="147"/>
      <c r="J367" s="148"/>
    </row>
    <row r="368" spans="2:10" ht="15.5" x14ac:dyDescent="0.35">
      <c r="B368" s="43">
        <v>301</v>
      </c>
      <c r="C368" s="30"/>
      <c r="D368" s="30"/>
      <c r="E368" s="36"/>
      <c r="F368" s="115" t="s">
        <v>58</v>
      </c>
      <c r="G368" s="41"/>
      <c r="H368" s="118" t="s">
        <v>59</v>
      </c>
      <c r="I368" s="147"/>
      <c r="J368" s="148"/>
    </row>
    <row r="369" spans="2:10" ht="15.5" x14ac:dyDescent="0.35">
      <c r="B369" s="43">
        <v>302</v>
      </c>
      <c r="C369" s="30"/>
      <c r="D369" s="30"/>
      <c r="E369" s="36"/>
      <c r="F369" s="115" t="s">
        <v>58</v>
      </c>
      <c r="G369" s="41"/>
      <c r="H369" s="118" t="s">
        <v>59</v>
      </c>
      <c r="I369" s="147"/>
      <c r="J369" s="148"/>
    </row>
    <row r="370" spans="2:10" ht="15.5" x14ac:dyDescent="0.35">
      <c r="B370" s="43">
        <v>303</v>
      </c>
      <c r="C370" s="30"/>
      <c r="D370" s="30"/>
      <c r="E370" s="36"/>
      <c r="F370" s="115" t="s">
        <v>58</v>
      </c>
      <c r="G370" s="41"/>
      <c r="H370" s="118" t="s">
        <v>59</v>
      </c>
      <c r="I370" s="147"/>
      <c r="J370" s="148"/>
    </row>
    <row r="371" spans="2:10" ht="15.5" x14ac:dyDescent="0.35">
      <c r="B371" s="43">
        <v>304</v>
      </c>
      <c r="C371" s="30"/>
      <c r="D371" s="30"/>
      <c r="E371" s="36"/>
      <c r="F371" s="115" t="s">
        <v>58</v>
      </c>
      <c r="G371" s="41"/>
      <c r="H371" s="118" t="s">
        <v>59</v>
      </c>
      <c r="I371" s="147"/>
      <c r="J371" s="148"/>
    </row>
    <row r="372" spans="2:10" ht="15.5" x14ac:dyDescent="0.35">
      <c r="B372" s="43">
        <v>305</v>
      </c>
      <c r="C372" s="30"/>
      <c r="D372" s="30"/>
      <c r="E372" s="36"/>
      <c r="F372" s="115" t="s">
        <v>58</v>
      </c>
      <c r="G372" s="41"/>
      <c r="H372" s="118" t="s">
        <v>59</v>
      </c>
      <c r="I372" s="147"/>
      <c r="J372" s="148"/>
    </row>
    <row r="373" spans="2:10" ht="15.5" x14ac:dyDescent="0.35">
      <c r="B373" s="43">
        <v>306</v>
      </c>
      <c r="C373" s="30"/>
      <c r="D373" s="30"/>
      <c r="E373" s="36"/>
      <c r="F373" s="115" t="s">
        <v>58</v>
      </c>
      <c r="G373" s="41"/>
      <c r="H373" s="118" t="s">
        <v>59</v>
      </c>
      <c r="I373" s="147"/>
      <c r="J373" s="148"/>
    </row>
    <row r="374" spans="2:10" ht="15.5" x14ac:dyDescent="0.35">
      <c r="B374" s="43">
        <v>307</v>
      </c>
      <c r="C374" s="30"/>
      <c r="D374" s="30"/>
      <c r="E374" s="36"/>
      <c r="F374" s="115" t="s">
        <v>58</v>
      </c>
      <c r="G374" s="41"/>
      <c r="H374" s="118" t="s">
        <v>59</v>
      </c>
      <c r="I374" s="147"/>
      <c r="J374" s="148"/>
    </row>
    <row r="375" spans="2:10" ht="15.5" x14ac:dyDescent="0.35">
      <c r="B375" s="43">
        <v>308</v>
      </c>
      <c r="C375" s="30"/>
      <c r="D375" s="30"/>
      <c r="E375" s="36"/>
      <c r="F375" s="115" t="s">
        <v>58</v>
      </c>
      <c r="G375" s="41"/>
      <c r="H375" s="118" t="s">
        <v>59</v>
      </c>
      <c r="I375" s="147"/>
      <c r="J375" s="148"/>
    </row>
    <row r="376" spans="2:10" ht="15.5" x14ac:dyDescent="0.35">
      <c r="B376" s="43">
        <v>309</v>
      </c>
      <c r="C376" s="30"/>
      <c r="D376" s="30"/>
      <c r="E376" s="36"/>
      <c r="F376" s="115" t="s">
        <v>58</v>
      </c>
      <c r="G376" s="41"/>
      <c r="H376" s="118" t="s">
        <v>59</v>
      </c>
      <c r="I376" s="147"/>
      <c r="J376" s="148"/>
    </row>
    <row r="377" spans="2:10" ht="15.5" x14ac:dyDescent="0.35">
      <c r="B377" s="43">
        <v>310</v>
      </c>
      <c r="C377" s="30"/>
      <c r="D377" s="30"/>
      <c r="E377" s="36"/>
      <c r="F377" s="115" t="s">
        <v>58</v>
      </c>
      <c r="G377" s="41"/>
      <c r="H377" s="118" t="s">
        <v>59</v>
      </c>
      <c r="I377" s="147"/>
      <c r="J377" s="148"/>
    </row>
    <row r="378" spans="2:10" ht="15.5" x14ac:dyDescent="0.35">
      <c r="B378" s="43">
        <v>311</v>
      </c>
      <c r="C378" s="30"/>
      <c r="D378" s="30"/>
      <c r="E378" s="36"/>
      <c r="F378" s="115" t="s">
        <v>58</v>
      </c>
      <c r="G378" s="41"/>
      <c r="H378" s="118" t="s">
        <v>59</v>
      </c>
      <c r="I378" s="147"/>
      <c r="J378" s="148"/>
    </row>
    <row r="379" spans="2:10" ht="15.5" x14ac:dyDescent="0.35">
      <c r="B379" s="43">
        <v>312</v>
      </c>
      <c r="C379" s="30"/>
      <c r="D379" s="30"/>
      <c r="E379" s="36"/>
      <c r="F379" s="115" t="s">
        <v>58</v>
      </c>
      <c r="G379" s="41"/>
      <c r="H379" s="118" t="s">
        <v>59</v>
      </c>
      <c r="I379" s="147"/>
      <c r="J379" s="148"/>
    </row>
    <row r="380" spans="2:10" ht="15.5" x14ac:dyDescent="0.35">
      <c r="B380" s="43">
        <v>313</v>
      </c>
      <c r="C380" s="30"/>
      <c r="D380" s="30"/>
      <c r="E380" s="36"/>
      <c r="F380" s="115" t="s">
        <v>58</v>
      </c>
      <c r="G380" s="41"/>
      <c r="H380" s="118" t="s">
        <v>59</v>
      </c>
      <c r="I380" s="147"/>
      <c r="J380" s="148"/>
    </row>
    <row r="381" spans="2:10" ht="15.5" x14ac:dyDescent="0.35">
      <c r="B381" s="43">
        <v>314</v>
      </c>
      <c r="C381" s="30"/>
      <c r="D381" s="30"/>
      <c r="E381" s="36"/>
      <c r="F381" s="115" t="s">
        <v>58</v>
      </c>
      <c r="G381" s="41"/>
      <c r="H381" s="118" t="s">
        <v>59</v>
      </c>
      <c r="I381" s="147"/>
      <c r="J381" s="148"/>
    </row>
    <row r="382" spans="2:10" ht="15.5" x14ac:dyDescent="0.35">
      <c r="B382" s="43">
        <v>315</v>
      </c>
      <c r="C382" s="30"/>
      <c r="D382" s="30"/>
      <c r="E382" s="36"/>
      <c r="F382" s="115" t="s">
        <v>58</v>
      </c>
      <c r="G382" s="41"/>
      <c r="H382" s="118" t="s">
        <v>59</v>
      </c>
      <c r="I382" s="147"/>
      <c r="J382" s="148"/>
    </row>
    <row r="383" spans="2:10" ht="15.5" x14ac:dyDescent="0.35">
      <c r="B383" s="43">
        <v>316</v>
      </c>
      <c r="C383" s="30"/>
      <c r="D383" s="30"/>
      <c r="E383" s="36"/>
      <c r="F383" s="115" t="s">
        <v>58</v>
      </c>
      <c r="G383" s="41"/>
      <c r="H383" s="118" t="s">
        <v>59</v>
      </c>
      <c r="I383" s="147"/>
      <c r="J383" s="148"/>
    </row>
    <row r="384" spans="2:10" ht="15.5" x14ac:dyDescent="0.35">
      <c r="B384" s="43">
        <v>317</v>
      </c>
      <c r="C384" s="30"/>
      <c r="D384" s="30"/>
      <c r="E384" s="36"/>
      <c r="F384" s="115" t="s">
        <v>58</v>
      </c>
      <c r="G384" s="41"/>
      <c r="H384" s="118" t="s">
        <v>59</v>
      </c>
      <c r="I384" s="147"/>
      <c r="J384" s="148"/>
    </row>
    <row r="385" spans="2:10" ht="15.5" x14ac:dyDescent="0.35">
      <c r="B385" s="43">
        <v>318</v>
      </c>
      <c r="C385" s="30"/>
      <c r="D385" s="30"/>
      <c r="E385" s="36"/>
      <c r="F385" s="115" t="s">
        <v>58</v>
      </c>
      <c r="G385" s="41"/>
      <c r="H385" s="118" t="s">
        <v>59</v>
      </c>
      <c r="I385" s="147"/>
      <c r="J385" s="148"/>
    </row>
    <row r="386" spans="2:10" ht="15.5" x14ac:dyDescent="0.35">
      <c r="B386" s="43">
        <v>319</v>
      </c>
      <c r="C386" s="30"/>
      <c r="D386" s="30"/>
      <c r="E386" s="36"/>
      <c r="F386" s="115" t="s">
        <v>58</v>
      </c>
      <c r="G386" s="41"/>
      <c r="H386" s="118" t="s">
        <v>59</v>
      </c>
      <c r="I386" s="147"/>
      <c r="J386" s="148"/>
    </row>
    <row r="387" spans="2:10" ht="15.5" x14ac:dyDescent="0.35">
      <c r="B387" s="43">
        <v>320</v>
      </c>
      <c r="C387" s="30"/>
      <c r="D387" s="30"/>
      <c r="E387" s="36"/>
      <c r="F387" s="115" t="s">
        <v>58</v>
      </c>
      <c r="G387" s="41"/>
      <c r="H387" s="118" t="s">
        <v>59</v>
      </c>
      <c r="I387" s="147"/>
      <c r="J387" s="148"/>
    </row>
    <row r="388" spans="2:10" ht="15.5" x14ac:dyDescent="0.35">
      <c r="B388" s="43">
        <v>321</v>
      </c>
      <c r="C388" s="30"/>
      <c r="D388" s="30"/>
      <c r="E388" s="36"/>
      <c r="F388" s="115" t="s">
        <v>58</v>
      </c>
      <c r="G388" s="41"/>
      <c r="H388" s="118" t="s">
        <v>59</v>
      </c>
      <c r="I388" s="147"/>
      <c r="J388" s="148"/>
    </row>
    <row r="389" spans="2:10" ht="15.5" x14ac:dyDescent="0.35">
      <c r="B389" s="43">
        <v>322</v>
      </c>
      <c r="C389" s="30"/>
      <c r="D389" s="30"/>
      <c r="E389" s="36"/>
      <c r="F389" s="115" t="s">
        <v>58</v>
      </c>
      <c r="G389" s="41"/>
      <c r="H389" s="118" t="s">
        <v>59</v>
      </c>
      <c r="I389" s="147"/>
      <c r="J389" s="148"/>
    </row>
    <row r="390" spans="2:10" ht="15.5" x14ac:dyDescent="0.35">
      <c r="B390" s="43">
        <v>323</v>
      </c>
      <c r="C390" s="30"/>
      <c r="D390" s="30"/>
      <c r="E390" s="36"/>
      <c r="F390" s="115" t="s">
        <v>58</v>
      </c>
      <c r="G390" s="41"/>
      <c r="H390" s="118" t="s">
        <v>59</v>
      </c>
      <c r="I390" s="147"/>
      <c r="J390" s="148"/>
    </row>
    <row r="391" spans="2:10" ht="15.5" x14ac:dyDescent="0.35">
      <c r="B391" s="43">
        <v>324</v>
      </c>
      <c r="C391" s="30"/>
      <c r="D391" s="30"/>
      <c r="E391" s="36"/>
      <c r="F391" s="115" t="s">
        <v>58</v>
      </c>
      <c r="G391" s="41"/>
      <c r="H391" s="118" t="s">
        <v>59</v>
      </c>
      <c r="I391" s="147"/>
      <c r="J391" s="148"/>
    </row>
    <row r="392" spans="2:10" ht="15.5" x14ac:dyDescent="0.35">
      <c r="B392" s="43">
        <v>325</v>
      </c>
      <c r="C392" s="30"/>
      <c r="D392" s="30"/>
      <c r="E392" s="36"/>
      <c r="F392" s="115" t="s">
        <v>58</v>
      </c>
      <c r="G392" s="41"/>
      <c r="H392" s="118" t="s">
        <v>59</v>
      </c>
      <c r="I392" s="147"/>
      <c r="J392" s="148"/>
    </row>
    <row r="393" spans="2:10" ht="15.5" x14ac:dyDescent="0.35">
      <c r="B393" s="43">
        <v>326</v>
      </c>
      <c r="C393" s="30"/>
      <c r="D393" s="30"/>
      <c r="E393" s="36"/>
      <c r="F393" s="115" t="s">
        <v>58</v>
      </c>
      <c r="G393" s="41"/>
      <c r="H393" s="118" t="s">
        <v>59</v>
      </c>
      <c r="I393" s="147"/>
      <c r="J393" s="148"/>
    </row>
    <row r="394" spans="2:10" ht="15.5" x14ac:dyDescent="0.35">
      <c r="B394" s="43">
        <v>327</v>
      </c>
      <c r="C394" s="30"/>
      <c r="D394" s="30"/>
      <c r="E394" s="36"/>
      <c r="F394" s="115" t="s">
        <v>58</v>
      </c>
      <c r="G394" s="41"/>
      <c r="H394" s="118" t="s">
        <v>59</v>
      </c>
      <c r="I394" s="147"/>
      <c r="J394" s="148"/>
    </row>
    <row r="395" spans="2:10" ht="15.5" x14ac:dyDescent="0.35">
      <c r="B395" s="43">
        <v>328</v>
      </c>
      <c r="C395" s="30"/>
      <c r="D395" s="30"/>
      <c r="E395" s="36"/>
      <c r="F395" s="115" t="s">
        <v>58</v>
      </c>
      <c r="G395" s="41"/>
      <c r="H395" s="118" t="s">
        <v>59</v>
      </c>
      <c r="I395" s="147"/>
      <c r="J395" s="148"/>
    </row>
    <row r="396" spans="2:10" ht="15.5" x14ac:dyDescent="0.35">
      <c r="B396" s="43">
        <v>329</v>
      </c>
      <c r="C396" s="30"/>
      <c r="D396" s="30"/>
      <c r="E396" s="36"/>
      <c r="F396" s="115" t="s">
        <v>58</v>
      </c>
      <c r="G396" s="41"/>
      <c r="H396" s="118" t="s">
        <v>59</v>
      </c>
      <c r="I396" s="147"/>
      <c r="J396" s="148"/>
    </row>
    <row r="397" spans="2:10" ht="15.5" x14ac:dyDescent="0.35">
      <c r="B397" s="43">
        <v>330</v>
      </c>
      <c r="C397" s="30"/>
      <c r="D397" s="30"/>
      <c r="E397" s="36"/>
      <c r="F397" s="115" t="s">
        <v>58</v>
      </c>
      <c r="G397" s="41"/>
      <c r="H397" s="118" t="s">
        <v>59</v>
      </c>
      <c r="I397" s="147"/>
      <c r="J397" s="148"/>
    </row>
    <row r="398" spans="2:10" ht="15.5" x14ac:dyDescent="0.35">
      <c r="B398" s="43">
        <v>331</v>
      </c>
      <c r="C398" s="30"/>
      <c r="D398" s="30"/>
      <c r="E398" s="36"/>
      <c r="F398" s="115" t="s">
        <v>58</v>
      </c>
      <c r="G398" s="41"/>
      <c r="H398" s="118" t="s">
        <v>59</v>
      </c>
      <c r="I398" s="147"/>
      <c r="J398" s="148"/>
    </row>
    <row r="399" spans="2:10" ht="15.5" x14ac:dyDescent="0.35">
      <c r="B399" s="43">
        <v>332</v>
      </c>
      <c r="C399" s="30"/>
      <c r="D399" s="30"/>
      <c r="E399" s="36"/>
      <c r="F399" s="115" t="s">
        <v>58</v>
      </c>
      <c r="G399" s="41"/>
      <c r="H399" s="118" t="s">
        <v>59</v>
      </c>
      <c r="I399" s="147"/>
      <c r="J399" s="148"/>
    </row>
    <row r="400" spans="2:10" ht="15.5" x14ac:dyDescent="0.35">
      <c r="B400" s="43">
        <v>333</v>
      </c>
      <c r="C400" s="30"/>
      <c r="D400" s="30"/>
      <c r="E400" s="36"/>
      <c r="F400" s="115" t="s">
        <v>58</v>
      </c>
      <c r="G400" s="41"/>
      <c r="H400" s="118" t="s">
        <v>59</v>
      </c>
      <c r="I400" s="147"/>
      <c r="J400" s="148"/>
    </row>
    <row r="401" spans="2:10" ht="15.5" x14ac:dyDescent="0.35">
      <c r="B401" s="43">
        <v>334</v>
      </c>
      <c r="C401" s="30"/>
      <c r="D401" s="30"/>
      <c r="E401" s="36"/>
      <c r="F401" s="115" t="s">
        <v>58</v>
      </c>
      <c r="G401" s="41"/>
      <c r="H401" s="118" t="s">
        <v>59</v>
      </c>
      <c r="I401" s="147"/>
      <c r="J401" s="148"/>
    </row>
    <row r="402" spans="2:10" ht="15.5" x14ac:dyDescent="0.35">
      <c r="B402" s="43">
        <v>335</v>
      </c>
      <c r="C402" s="30"/>
      <c r="D402" s="30"/>
      <c r="E402" s="36"/>
      <c r="F402" s="115" t="s">
        <v>58</v>
      </c>
      <c r="G402" s="41"/>
      <c r="H402" s="118" t="s">
        <v>59</v>
      </c>
      <c r="I402" s="147"/>
      <c r="J402" s="148"/>
    </row>
    <row r="403" spans="2:10" ht="15.5" x14ac:dyDescent="0.35">
      <c r="B403" s="43">
        <v>336</v>
      </c>
      <c r="C403" s="30"/>
      <c r="D403" s="30"/>
      <c r="E403" s="36"/>
      <c r="F403" s="115" t="s">
        <v>58</v>
      </c>
      <c r="G403" s="41"/>
      <c r="H403" s="118" t="s">
        <v>59</v>
      </c>
      <c r="I403" s="147"/>
      <c r="J403" s="148"/>
    </row>
    <row r="404" spans="2:10" ht="15.5" x14ac:dyDescent="0.35">
      <c r="B404" s="43">
        <v>337</v>
      </c>
      <c r="C404" s="30"/>
      <c r="D404" s="30"/>
      <c r="E404" s="36"/>
      <c r="F404" s="115" t="s">
        <v>58</v>
      </c>
      <c r="G404" s="41"/>
      <c r="H404" s="118" t="s">
        <v>59</v>
      </c>
      <c r="I404" s="147"/>
      <c r="J404" s="148"/>
    </row>
    <row r="405" spans="2:10" ht="15.5" x14ac:dyDescent="0.35">
      <c r="B405" s="43">
        <v>338</v>
      </c>
      <c r="C405" s="30"/>
      <c r="D405" s="30"/>
      <c r="E405" s="36"/>
      <c r="F405" s="115" t="s">
        <v>58</v>
      </c>
      <c r="G405" s="41"/>
      <c r="H405" s="118" t="s">
        <v>59</v>
      </c>
      <c r="I405" s="147"/>
      <c r="J405" s="148"/>
    </row>
    <row r="406" spans="2:10" ht="15.5" x14ac:dyDescent="0.35">
      <c r="B406" s="43">
        <v>339</v>
      </c>
      <c r="C406" s="30"/>
      <c r="D406" s="30"/>
      <c r="E406" s="36"/>
      <c r="F406" s="115" t="s">
        <v>58</v>
      </c>
      <c r="G406" s="41"/>
      <c r="H406" s="118" t="s">
        <v>59</v>
      </c>
      <c r="I406" s="147"/>
      <c r="J406" s="148"/>
    </row>
    <row r="407" spans="2:10" ht="15.5" x14ac:dyDescent="0.35">
      <c r="B407" s="43">
        <v>340</v>
      </c>
      <c r="C407" s="30"/>
      <c r="D407" s="30"/>
      <c r="E407" s="36"/>
      <c r="F407" s="115" t="s">
        <v>58</v>
      </c>
      <c r="G407" s="41"/>
      <c r="H407" s="118" t="s">
        <v>59</v>
      </c>
      <c r="I407" s="147"/>
      <c r="J407" s="148"/>
    </row>
    <row r="408" spans="2:10" ht="15.5" x14ac:dyDescent="0.35">
      <c r="B408" s="43">
        <v>341</v>
      </c>
      <c r="C408" s="30"/>
      <c r="D408" s="30"/>
      <c r="E408" s="36"/>
      <c r="F408" s="115" t="s">
        <v>58</v>
      </c>
      <c r="G408" s="41"/>
      <c r="H408" s="118" t="s">
        <v>59</v>
      </c>
      <c r="I408" s="147"/>
      <c r="J408" s="148"/>
    </row>
    <row r="409" spans="2:10" ht="15.5" x14ac:dyDescent="0.35">
      <c r="B409" s="43">
        <v>342</v>
      </c>
      <c r="C409" s="30"/>
      <c r="D409" s="30"/>
      <c r="E409" s="36"/>
      <c r="F409" s="115" t="s">
        <v>58</v>
      </c>
      <c r="G409" s="41"/>
      <c r="H409" s="118" t="s">
        <v>59</v>
      </c>
      <c r="I409" s="147"/>
      <c r="J409" s="148"/>
    </row>
    <row r="410" spans="2:10" ht="15.5" x14ac:dyDescent="0.35">
      <c r="B410" s="43">
        <v>343</v>
      </c>
      <c r="C410" s="30"/>
      <c r="D410" s="30"/>
      <c r="E410" s="36"/>
      <c r="F410" s="115" t="s">
        <v>58</v>
      </c>
      <c r="G410" s="41"/>
      <c r="H410" s="118" t="s">
        <v>59</v>
      </c>
      <c r="I410" s="147"/>
      <c r="J410" s="148"/>
    </row>
    <row r="411" spans="2:10" ht="15.5" x14ac:dyDescent="0.35">
      <c r="B411" s="43">
        <v>344</v>
      </c>
      <c r="C411" s="30"/>
      <c r="D411" s="30"/>
      <c r="E411" s="36"/>
      <c r="F411" s="115" t="s">
        <v>58</v>
      </c>
      <c r="G411" s="41"/>
      <c r="H411" s="118" t="s">
        <v>59</v>
      </c>
      <c r="I411" s="147"/>
      <c r="J411" s="148"/>
    </row>
    <row r="412" spans="2:10" ht="15.5" x14ac:dyDescent="0.35">
      <c r="B412" s="43">
        <v>345</v>
      </c>
      <c r="C412" s="30"/>
      <c r="D412" s="30"/>
      <c r="E412" s="36"/>
      <c r="F412" s="115" t="s">
        <v>58</v>
      </c>
      <c r="G412" s="41"/>
      <c r="H412" s="118" t="s">
        <v>59</v>
      </c>
      <c r="I412" s="147"/>
      <c r="J412" s="148"/>
    </row>
    <row r="413" spans="2:10" ht="15.5" x14ac:dyDescent="0.35">
      <c r="B413" s="43">
        <v>346</v>
      </c>
      <c r="C413" s="30"/>
      <c r="D413" s="30"/>
      <c r="E413" s="36"/>
      <c r="F413" s="115" t="s">
        <v>58</v>
      </c>
      <c r="G413" s="41"/>
      <c r="H413" s="118" t="s">
        <v>59</v>
      </c>
      <c r="I413" s="147"/>
      <c r="J413" s="148"/>
    </row>
    <row r="414" spans="2:10" ht="15.5" x14ac:dyDescent="0.35">
      <c r="B414" s="43">
        <v>347</v>
      </c>
      <c r="C414" s="30"/>
      <c r="D414" s="30"/>
      <c r="E414" s="36"/>
      <c r="F414" s="115" t="s">
        <v>58</v>
      </c>
      <c r="G414" s="41"/>
      <c r="H414" s="118" t="s">
        <v>59</v>
      </c>
      <c r="I414" s="147"/>
      <c r="J414" s="148"/>
    </row>
    <row r="415" spans="2:10" ht="15.5" x14ac:dyDescent="0.35">
      <c r="B415" s="43">
        <v>348</v>
      </c>
      <c r="C415" s="30"/>
      <c r="D415" s="30"/>
      <c r="E415" s="36"/>
      <c r="F415" s="115" t="s">
        <v>58</v>
      </c>
      <c r="G415" s="41"/>
      <c r="H415" s="118" t="s">
        <v>59</v>
      </c>
      <c r="I415" s="147"/>
      <c r="J415" s="148"/>
    </row>
    <row r="416" spans="2:10" ht="15.5" x14ac:dyDescent="0.35">
      <c r="B416" s="43">
        <v>349</v>
      </c>
      <c r="C416" s="30"/>
      <c r="D416" s="30"/>
      <c r="E416" s="36"/>
      <c r="F416" s="115" t="s">
        <v>58</v>
      </c>
      <c r="G416" s="41"/>
      <c r="H416" s="118" t="s">
        <v>59</v>
      </c>
      <c r="I416" s="147"/>
      <c r="J416" s="148"/>
    </row>
    <row r="417" spans="2:10" ht="15.5" x14ac:dyDescent="0.35">
      <c r="B417" s="43">
        <v>350</v>
      </c>
      <c r="C417" s="30"/>
      <c r="D417" s="30"/>
      <c r="E417" s="36"/>
      <c r="F417" s="115" t="s">
        <v>58</v>
      </c>
      <c r="G417" s="41"/>
      <c r="H417" s="118" t="s">
        <v>59</v>
      </c>
      <c r="I417" s="147"/>
      <c r="J417" s="148"/>
    </row>
    <row r="418" spans="2:10" ht="15.5" x14ac:dyDescent="0.35">
      <c r="B418" s="43">
        <v>351</v>
      </c>
      <c r="C418" s="30"/>
      <c r="D418" s="30"/>
      <c r="E418" s="36"/>
      <c r="F418" s="115" t="s">
        <v>58</v>
      </c>
      <c r="G418" s="41"/>
      <c r="H418" s="118" t="s">
        <v>59</v>
      </c>
      <c r="I418" s="147"/>
      <c r="J418" s="148"/>
    </row>
    <row r="419" spans="2:10" ht="15.5" x14ac:dyDescent="0.35">
      <c r="B419" s="43">
        <v>352</v>
      </c>
      <c r="C419" s="30"/>
      <c r="D419" s="30"/>
      <c r="E419" s="36"/>
      <c r="F419" s="115" t="s">
        <v>58</v>
      </c>
      <c r="G419" s="41"/>
      <c r="H419" s="118" t="s">
        <v>59</v>
      </c>
      <c r="I419" s="147"/>
      <c r="J419" s="148"/>
    </row>
    <row r="420" spans="2:10" ht="15.5" x14ac:dyDescent="0.35">
      <c r="B420" s="43">
        <v>353</v>
      </c>
      <c r="C420" s="30"/>
      <c r="D420" s="30"/>
      <c r="E420" s="36"/>
      <c r="F420" s="115" t="s">
        <v>58</v>
      </c>
      <c r="G420" s="41"/>
      <c r="H420" s="118" t="s">
        <v>59</v>
      </c>
      <c r="I420" s="147"/>
      <c r="J420" s="148"/>
    </row>
    <row r="421" spans="2:10" ht="15.5" x14ac:dyDescent="0.35">
      <c r="B421" s="43">
        <v>354</v>
      </c>
      <c r="C421" s="30"/>
      <c r="D421" s="30"/>
      <c r="E421" s="36"/>
      <c r="F421" s="115" t="s">
        <v>58</v>
      </c>
      <c r="G421" s="41"/>
      <c r="H421" s="118" t="s">
        <v>59</v>
      </c>
      <c r="I421" s="147"/>
      <c r="J421" s="148"/>
    </row>
    <row r="422" spans="2:10" ht="15.5" x14ac:dyDescent="0.35">
      <c r="B422" s="43">
        <v>355</v>
      </c>
      <c r="C422" s="30"/>
      <c r="D422" s="30"/>
      <c r="E422" s="36"/>
      <c r="F422" s="115" t="s">
        <v>58</v>
      </c>
      <c r="G422" s="41"/>
      <c r="H422" s="118" t="s">
        <v>59</v>
      </c>
      <c r="I422" s="147"/>
      <c r="J422" s="148"/>
    </row>
    <row r="423" spans="2:10" ht="15.5" x14ac:dyDescent="0.35">
      <c r="B423" s="43">
        <v>356</v>
      </c>
      <c r="C423" s="30"/>
      <c r="D423" s="30"/>
      <c r="E423" s="36"/>
      <c r="F423" s="115" t="s">
        <v>58</v>
      </c>
      <c r="G423" s="41"/>
      <c r="H423" s="118" t="s">
        <v>59</v>
      </c>
      <c r="I423" s="147"/>
      <c r="J423" s="148"/>
    </row>
    <row r="424" spans="2:10" ht="15.5" x14ac:dyDescent="0.35">
      <c r="B424" s="43">
        <v>357</v>
      </c>
      <c r="C424" s="30"/>
      <c r="D424" s="30"/>
      <c r="E424" s="36"/>
      <c r="F424" s="115" t="s">
        <v>58</v>
      </c>
      <c r="G424" s="41"/>
      <c r="H424" s="118" t="s">
        <v>59</v>
      </c>
      <c r="I424" s="147"/>
      <c r="J424" s="148"/>
    </row>
    <row r="425" spans="2:10" ht="15.5" x14ac:dyDescent="0.35">
      <c r="B425" s="43">
        <v>358</v>
      </c>
      <c r="C425" s="30"/>
      <c r="D425" s="30"/>
      <c r="E425" s="36"/>
      <c r="F425" s="115" t="s">
        <v>58</v>
      </c>
      <c r="G425" s="41"/>
      <c r="H425" s="118" t="s">
        <v>59</v>
      </c>
      <c r="I425" s="147"/>
      <c r="J425" s="148"/>
    </row>
    <row r="426" spans="2:10" ht="15.5" x14ac:dyDescent="0.35">
      <c r="B426" s="43">
        <v>359</v>
      </c>
      <c r="C426" s="30"/>
      <c r="D426" s="30"/>
      <c r="E426" s="36"/>
      <c r="F426" s="115" t="s">
        <v>58</v>
      </c>
      <c r="G426" s="41"/>
      <c r="H426" s="118" t="s">
        <v>59</v>
      </c>
      <c r="I426" s="147"/>
      <c r="J426" s="148"/>
    </row>
    <row r="427" spans="2:10" ht="15.5" x14ac:dyDescent="0.35">
      <c r="B427" s="43">
        <v>360</v>
      </c>
      <c r="C427" s="30"/>
      <c r="D427" s="30"/>
      <c r="E427" s="36"/>
      <c r="F427" s="115" t="s">
        <v>58</v>
      </c>
      <c r="G427" s="41"/>
      <c r="H427" s="118" t="s">
        <v>59</v>
      </c>
      <c r="I427" s="147"/>
      <c r="J427" s="148"/>
    </row>
    <row r="428" spans="2:10" ht="15.5" x14ac:dyDescent="0.35">
      <c r="B428" s="43">
        <v>361</v>
      </c>
      <c r="C428" s="30"/>
      <c r="D428" s="30"/>
      <c r="E428" s="36"/>
      <c r="F428" s="115" t="s">
        <v>58</v>
      </c>
      <c r="G428" s="41"/>
      <c r="H428" s="118" t="s">
        <v>59</v>
      </c>
      <c r="I428" s="147"/>
      <c r="J428" s="148"/>
    </row>
    <row r="429" spans="2:10" ht="15.5" x14ac:dyDescent="0.35">
      <c r="B429" s="43">
        <v>362</v>
      </c>
      <c r="C429" s="30"/>
      <c r="D429" s="30"/>
      <c r="E429" s="36"/>
      <c r="F429" s="115" t="s">
        <v>58</v>
      </c>
      <c r="G429" s="41"/>
      <c r="H429" s="118" t="s">
        <v>59</v>
      </c>
      <c r="I429" s="147"/>
      <c r="J429" s="148"/>
    </row>
    <row r="430" spans="2:10" ht="15.5" x14ac:dyDescent="0.35">
      <c r="B430" s="43">
        <v>363</v>
      </c>
      <c r="C430" s="30"/>
      <c r="D430" s="30"/>
      <c r="E430" s="36"/>
      <c r="F430" s="115" t="s">
        <v>58</v>
      </c>
      <c r="G430" s="41"/>
      <c r="H430" s="118" t="s">
        <v>59</v>
      </c>
      <c r="I430" s="147"/>
      <c r="J430" s="148"/>
    </row>
    <row r="431" spans="2:10" ht="15.5" x14ac:dyDescent="0.35">
      <c r="B431" s="43">
        <v>364</v>
      </c>
      <c r="C431" s="30"/>
      <c r="D431" s="30"/>
      <c r="E431" s="36"/>
      <c r="F431" s="115" t="s">
        <v>58</v>
      </c>
      <c r="G431" s="41"/>
      <c r="H431" s="118" t="s">
        <v>59</v>
      </c>
      <c r="I431" s="147"/>
      <c r="J431" s="148"/>
    </row>
    <row r="432" spans="2:10" ht="15.5" x14ac:dyDescent="0.35">
      <c r="B432" s="43">
        <v>365</v>
      </c>
      <c r="C432" s="30"/>
      <c r="D432" s="30"/>
      <c r="E432" s="36"/>
      <c r="F432" s="115" t="s">
        <v>58</v>
      </c>
      <c r="G432" s="41"/>
      <c r="H432" s="118" t="s">
        <v>59</v>
      </c>
      <c r="I432" s="147"/>
      <c r="J432" s="148"/>
    </row>
    <row r="433" spans="2:10" ht="15.5" x14ac:dyDescent="0.35">
      <c r="B433" s="43">
        <v>366</v>
      </c>
      <c r="C433" s="30"/>
      <c r="D433" s="30"/>
      <c r="E433" s="36"/>
      <c r="F433" s="115" t="s">
        <v>58</v>
      </c>
      <c r="G433" s="41"/>
      <c r="H433" s="118" t="s">
        <v>59</v>
      </c>
      <c r="I433" s="147"/>
      <c r="J433" s="148"/>
    </row>
    <row r="434" spans="2:10" ht="15.5" x14ac:dyDescent="0.35">
      <c r="B434" s="43">
        <v>367</v>
      </c>
      <c r="C434" s="30"/>
      <c r="D434" s="30"/>
      <c r="E434" s="36"/>
      <c r="F434" s="115" t="s">
        <v>58</v>
      </c>
      <c r="G434" s="41"/>
      <c r="H434" s="118" t="s">
        <v>59</v>
      </c>
      <c r="I434" s="147"/>
      <c r="J434" s="148"/>
    </row>
    <row r="435" spans="2:10" ht="15.5" x14ac:dyDescent="0.35">
      <c r="B435" s="43">
        <v>368</v>
      </c>
      <c r="C435" s="30"/>
      <c r="D435" s="30"/>
      <c r="E435" s="36"/>
      <c r="F435" s="115" t="s">
        <v>58</v>
      </c>
      <c r="G435" s="41"/>
      <c r="H435" s="118" t="s">
        <v>59</v>
      </c>
      <c r="I435" s="147"/>
      <c r="J435" s="148"/>
    </row>
    <row r="436" spans="2:10" ht="15.5" x14ac:dyDescent="0.35">
      <c r="B436" s="43">
        <v>369</v>
      </c>
      <c r="C436" s="30"/>
      <c r="D436" s="30"/>
      <c r="E436" s="36"/>
      <c r="F436" s="115" t="s">
        <v>58</v>
      </c>
      <c r="G436" s="41"/>
      <c r="H436" s="118" t="s">
        <v>59</v>
      </c>
      <c r="I436" s="147"/>
      <c r="J436" s="148"/>
    </row>
    <row r="437" spans="2:10" ht="15.5" x14ac:dyDescent="0.35">
      <c r="B437" s="43">
        <v>370</v>
      </c>
      <c r="C437" s="30"/>
      <c r="D437" s="30"/>
      <c r="E437" s="36"/>
      <c r="F437" s="115" t="s">
        <v>58</v>
      </c>
      <c r="G437" s="41"/>
      <c r="H437" s="118" t="s">
        <v>59</v>
      </c>
      <c r="I437" s="147"/>
      <c r="J437" s="148"/>
    </row>
    <row r="438" spans="2:10" ht="15.5" x14ac:dyDescent="0.35">
      <c r="B438" s="43">
        <v>371</v>
      </c>
      <c r="C438" s="30"/>
      <c r="D438" s="30"/>
      <c r="E438" s="36"/>
      <c r="F438" s="115" t="s">
        <v>58</v>
      </c>
      <c r="G438" s="41"/>
      <c r="H438" s="118" t="s">
        <v>59</v>
      </c>
      <c r="I438" s="147"/>
      <c r="J438" s="148"/>
    </row>
    <row r="439" spans="2:10" ht="15.5" x14ac:dyDescent="0.35">
      <c r="B439" s="43">
        <v>372</v>
      </c>
      <c r="C439" s="30"/>
      <c r="D439" s="30"/>
      <c r="E439" s="36"/>
      <c r="F439" s="115" t="s">
        <v>58</v>
      </c>
      <c r="G439" s="41"/>
      <c r="H439" s="118" t="s">
        <v>59</v>
      </c>
      <c r="I439" s="147"/>
      <c r="J439" s="148"/>
    </row>
    <row r="440" spans="2:10" ht="15.5" x14ac:dyDescent="0.35">
      <c r="B440" s="43">
        <v>373</v>
      </c>
      <c r="C440" s="30"/>
      <c r="D440" s="30"/>
      <c r="E440" s="36"/>
      <c r="F440" s="115" t="s">
        <v>58</v>
      </c>
      <c r="G440" s="41"/>
      <c r="H440" s="118" t="s">
        <v>59</v>
      </c>
      <c r="I440" s="147"/>
      <c r="J440" s="148"/>
    </row>
    <row r="441" spans="2:10" ht="15.5" x14ac:dyDescent="0.35">
      <c r="B441" s="43">
        <v>374</v>
      </c>
      <c r="C441" s="30"/>
      <c r="D441" s="30"/>
      <c r="E441" s="36"/>
      <c r="F441" s="115" t="s">
        <v>58</v>
      </c>
      <c r="G441" s="41"/>
      <c r="H441" s="118" t="s">
        <v>59</v>
      </c>
      <c r="I441" s="147"/>
      <c r="J441" s="148"/>
    </row>
    <row r="442" spans="2:10" ht="15.5" x14ac:dyDescent="0.35">
      <c r="B442" s="43">
        <v>375</v>
      </c>
      <c r="C442" s="30"/>
      <c r="D442" s="30"/>
      <c r="E442" s="36"/>
      <c r="F442" s="115" t="s">
        <v>58</v>
      </c>
      <c r="G442" s="41"/>
      <c r="H442" s="118" t="s">
        <v>59</v>
      </c>
      <c r="I442" s="147"/>
      <c r="J442" s="148"/>
    </row>
    <row r="443" spans="2:10" ht="15.5" x14ac:dyDescent="0.35">
      <c r="B443" s="43">
        <v>376</v>
      </c>
      <c r="C443" s="30"/>
      <c r="D443" s="30"/>
      <c r="E443" s="36"/>
      <c r="F443" s="115" t="s">
        <v>58</v>
      </c>
      <c r="G443" s="41"/>
      <c r="H443" s="118" t="s">
        <v>59</v>
      </c>
      <c r="I443" s="147"/>
      <c r="J443" s="148"/>
    </row>
    <row r="444" spans="2:10" ht="15.5" x14ac:dyDescent="0.35">
      <c r="B444" s="43">
        <v>377</v>
      </c>
      <c r="C444" s="30"/>
      <c r="D444" s="30"/>
      <c r="E444" s="36"/>
      <c r="F444" s="115" t="s">
        <v>58</v>
      </c>
      <c r="G444" s="41"/>
      <c r="H444" s="118" t="s">
        <v>59</v>
      </c>
      <c r="I444" s="147"/>
      <c r="J444" s="148"/>
    </row>
    <row r="445" spans="2:10" ht="15.5" x14ac:dyDescent="0.35">
      <c r="B445" s="43">
        <v>378</v>
      </c>
      <c r="C445" s="30"/>
      <c r="D445" s="30"/>
      <c r="E445" s="36"/>
      <c r="F445" s="115" t="s">
        <v>58</v>
      </c>
      <c r="G445" s="41"/>
      <c r="H445" s="118" t="s">
        <v>59</v>
      </c>
      <c r="I445" s="147"/>
      <c r="J445" s="148"/>
    </row>
    <row r="446" spans="2:10" ht="15.5" x14ac:dyDescent="0.35">
      <c r="B446" s="43">
        <v>379</v>
      </c>
      <c r="C446" s="30"/>
      <c r="D446" s="30"/>
      <c r="E446" s="36"/>
      <c r="F446" s="115" t="s">
        <v>58</v>
      </c>
      <c r="G446" s="41"/>
      <c r="H446" s="118" t="s">
        <v>59</v>
      </c>
      <c r="I446" s="147"/>
      <c r="J446" s="148"/>
    </row>
    <row r="447" spans="2:10" ht="15.5" x14ac:dyDescent="0.35">
      <c r="B447" s="43">
        <v>380</v>
      </c>
      <c r="C447" s="30"/>
      <c r="D447" s="30"/>
      <c r="E447" s="36"/>
      <c r="F447" s="115" t="s">
        <v>58</v>
      </c>
      <c r="G447" s="41"/>
      <c r="H447" s="118" t="s">
        <v>59</v>
      </c>
      <c r="I447" s="147"/>
      <c r="J447" s="148"/>
    </row>
    <row r="448" spans="2:10" ht="15.5" x14ac:dyDescent="0.35">
      <c r="B448" s="43">
        <v>381</v>
      </c>
      <c r="C448" s="30"/>
      <c r="D448" s="30"/>
      <c r="E448" s="36"/>
      <c r="F448" s="115" t="s">
        <v>58</v>
      </c>
      <c r="G448" s="41"/>
      <c r="H448" s="118" t="s">
        <v>59</v>
      </c>
      <c r="I448" s="147"/>
      <c r="J448" s="148"/>
    </row>
    <row r="449" spans="2:10" ht="15.5" x14ac:dyDescent="0.35">
      <c r="B449" s="43">
        <v>382</v>
      </c>
      <c r="C449" s="30"/>
      <c r="D449" s="30"/>
      <c r="E449" s="36"/>
      <c r="F449" s="115" t="s">
        <v>58</v>
      </c>
      <c r="G449" s="41"/>
      <c r="H449" s="118" t="s">
        <v>59</v>
      </c>
      <c r="I449" s="147"/>
      <c r="J449" s="148"/>
    </row>
    <row r="450" spans="2:10" ht="15.5" x14ac:dyDescent="0.35">
      <c r="B450" s="43">
        <v>383</v>
      </c>
      <c r="C450" s="30"/>
      <c r="D450" s="30"/>
      <c r="E450" s="36"/>
      <c r="F450" s="115" t="s">
        <v>58</v>
      </c>
      <c r="G450" s="41"/>
      <c r="H450" s="118" t="s">
        <v>59</v>
      </c>
      <c r="I450" s="147"/>
      <c r="J450" s="148"/>
    </row>
    <row r="451" spans="2:10" ht="15.5" x14ac:dyDescent="0.35">
      <c r="B451" s="43">
        <v>384</v>
      </c>
      <c r="C451" s="30"/>
      <c r="D451" s="30"/>
      <c r="E451" s="36"/>
      <c r="F451" s="115" t="s">
        <v>58</v>
      </c>
      <c r="G451" s="41"/>
      <c r="H451" s="118" t="s">
        <v>59</v>
      </c>
      <c r="I451" s="147"/>
      <c r="J451" s="148"/>
    </row>
    <row r="452" spans="2:10" ht="15.5" x14ac:dyDescent="0.35">
      <c r="B452" s="43">
        <v>385</v>
      </c>
      <c r="C452" s="30"/>
      <c r="D452" s="30"/>
      <c r="E452" s="36"/>
      <c r="F452" s="115" t="s">
        <v>58</v>
      </c>
      <c r="G452" s="41"/>
      <c r="H452" s="118" t="s">
        <v>59</v>
      </c>
      <c r="I452" s="147"/>
      <c r="J452" s="148"/>
    </row>
    <row r="453" spans="2:10" ht="15.5" x14ac:dyDescent="0.35">
      <c r="B453" s="43">
        <v>386</v>
      </c>
      <c r="C453" s="30"/>
      <c r="D453" s="30"/>
      <c r="E453" s="36"/>
      <c r="F453" s="115" t="s">
        <v>58</v>
      </c>
      <c r="G453" s="41"/>
      <c r="H453" s="118" t="s">
        <v>59</v>
      </c>
      <c r="I453" s="147"/>
      <c r="J453" s="148"/>
    </row>
    <row r="454" spans="2:10" ht="15.5" x14ac:dyDescent="0.35">
      <c r="B454" s="43">
        <v>387</v>
      </c>
      <c r="C454" s="30"/>
      <c r="D454" s="30"/>
      <c r="E454" s="36"/>
      <c r="F454" s="115" t="s">
        <v>58</v>
      </c>
      <c r="G454" s="41"/>
      <c r="H454" s="118" t="s">
        <v>59</v>
      </c>
      <c r="I454" s="147"/>
      <c r="J454" s="148"/>
    </row>
    <row r="455" spans="2:10" ht="15.5" x14ac:dyDescent="0.35">
      <c r="B455" s="43">
        <v>388</v>
      </c>
      <c r="C455" s="30"/>
      <c r="D455" s="30"/>
      <c r="E455" s="36"/>
      <c r="F455" s="115" t="s">
        <v>58</v>
      </c>
      <c r="G455" s="41"/>
      <c r="H455" s="118" t="s">
        <v>59</v>
      </c>
      <c r="I455" s="147"/>
      <c r="J455" s="148"/>
    </row>
    <row r="456" spans="2:10" ht="15.5" x14ac:dyDescent="0.35">
      <c r="B456" s="43">
        <v>389</v>
      </c>
      <c r="C456" s="30"/>
      <c r="D456" s="30"/>
      <c r="E456" s="36"/>
      <c r="F456" s="115" t="s">
        <v>58</v>
      </c>
      <c r="G456" s="41"/>
      <c r="H456" s="118" t="s">
        <v>59</v>
      </c>
      <c r="I456" s="147"/>
      <c r="J456" s="148"/>
    </row>
    <row r="457" spans="2:10" ht="15.5" x14ac:dyDescent="0.35">
      <c r="B457" s="43">
        <v>390</v>
      </c>
      <c r="C457" s="30"/>
      <c r="D457" s="30"/>
      <c r="E457" s="36"/>
      <c r="F457" s="115" t="s">
        <v>58</v>
      </c>
      <c r="G457" s="41"/>
      <c r="H457" s="118" t="s">
        <v>59</v>
      </c>
      <c r="I457" s="147"/>
      <c r="J457" s="148"/>
    </row>
    <row r="458" spans="2:10" ht="15.5" x14ac:dyDescent="0.35">
      <c r="B458" s="43">
        <v>391</v>
      </c>
      <c r="C458" s="30"/>
      <c r="D458" s="30"/>
      <c r="E458" s="36"/>
      <c r="F458" s="115" t="s">
        <v>58</v>
      </c>
      <c r="G458" s="41"/>
      <c r="H458" s="118" t="s">
        <v>59</v>
      </c>
      <c r="I458" s="147"/>
      <c r="J458" s="148"/>
    </row>
    <row r="459" spans="2:10" ht="15.5" x14ac:dyDescent="0.35">
      <c r="B459" s="43">
        <v>392</v>
      </c>
      <c r="C459" s="30"/>
      <c r="D459" s="30"/>
      <c r="E459" s="36"/>
      <c r="F459" s="115" t="s">
        <v>58</v>
      </c>
      <c r="G459" s="41"/>
      <c r="H459" s="118" t="s">
        <v>59</v>
      </c>
      <c r="I459" s="147"/>
      <c r="J459" s="148"/>
    </row>
    <row r="460" spans="2:10" ht="15.5" x14ac:dyDescent="0.35">
      <c r="B460" s="43">
        <v>393</v>
      </c>
      <c r="C460" s="30"/>
      <c r="D460" s="30"/>
      <c r="E460" s="36"/>
      <c r="F460" s="115" t="s">
        <v>58</v>
      </c>
      <c r="G460" s="41"/>
      <c r="H460" s="118" t="s">
        <v>59</v>
      </c>
      <c r="I460" s="147"/>
      <c r="J460" s="148"/>
    </row>
    <row r="461" spans="2:10" ht="15.5" x14ac:dyDescent="0.35">
      <c r="B461" s="43">
        <v>394</v>
      </c>
      <c r="C461" s="30"/>
      <c r="D461" s="30"/>
      <c r="E461" s="36"/>
      <c r="F461" s="115" t="s">
        <v>58</v>
      </c>
      <c r="G461" s="41"/>
      <c r="H461" s="118" t="s">
        <v>59</v>
      </c>
      <c r="I461" s="147"/>
      <c r="J461" s="148"/>
    </row>
    <row r="462" spans="2:10" ht="15.5" x14ac:dyDescent="0.35">
      <c r="B462" s="43">
        <v>395</v>
      </c>
      <c r="C462" s="30"/>
      <c r="D462" s="30"/>
      <c r="E462" s="36"/>
      <c r="F462" s="115" t="s">
        <v>58</v>
      </c>
      <c r="G462" s="41"/>
      <c r="H462" s="118" t="s">
        <v>59</v>
      </c>
      <c r="I462" s="147"/>
      <c r="J462" s="148"/>
    </row>
    <row r="463" spans="2:10" ht="15.5" x14ac:dyDescent="0.35">
      <c r="B463" s="43">
        <v>396</v>
      </c>
      <c r="C463" s="30"/>
      <c r="D463" s="30"/>
      <c r="E463" s="36"/>
      <c r="F463" s="115" t="s">
        <v>58</v>
      </c>
      <c r="G463" s="41"/>
      <c r="H463" s="118" t="s">
        <v>59</v>
      </c>
      <c r="I463" s="147"/>
      <c r="J463" s="148"/>
    </row>
    <row r="464" spans="2:10" ht="15.5" x14ac:dyDescent="0.35">
      <c r="B464" s="43">
        <v>397</v>
      </c>
      <c r="C464" s="30"/>
      <c r="D464" s="30"/>
      <c r="E464" s="36"/>
      <c r="F464" s="115" t="s">
        <v>58</v>
      </c>
      <c r="G464" s="41"/>
      <c r="H464" s="118" t="s">
        <v>59</v>
      </c>
      <c r="I464" s="147"/>
      <c r="J464" s="148"/>
    </row>
    <row r="465" spans="2:10" ht="15.5" x14ac:dyDescent="0.35">
      <c r="B465" s="43">
        <v>398</v>
      </c>
      <c r="C465" s="30"/>
      <c r="D465" s="30"/>
      <c r="E465" s="36"/>
      <c r="F465" s="115" t="s">
        <v>58</v>
      </c>
      <c r="G465" s="41"/>
      <c r="H465" s="118" t="s">
        <v>59</v>
      </c>
      <c r="I465" s="147"/>
      <c r="J465" s="148"/>
    </row>
    <row r="466" spans="2:10" ht="15.5" x14ac:dyDescent="0.35">
      <c r="B466" s="43">
        <v>399</v>
      </c>
      <c r="C466" s="30"/>
      <c r="D466" s="30"/>
      <c r="E466" s="36"/>
      <c r="F466" s="115" t="s">
        <v>58</v>
      </c>
      <c r="G466" s="41"/>
      <c r="H466" s="118" t="s">
        <v>59</v>
      </c>
      <c r="I466" s="147"/>
      <c r="J466" s="148"/>
    </row>
    <row r="467" spans="2:10" ht="16" thickBot="1" x14ac:dyDescent="0.4">
      <c r="B467" s="45">
        <v>400</v>
      </c>
      <c r="C467" s="46"/>
      <c r="D467" s="46"/>
      <c r="E467" s="47"/>
      <c r="F467" s="116" t="s">
        <v>58</v>
      </c>
      <c r="G467" s="48"/>
      <c r="H467" s="119" t="s">
        <v>59</v>
      </c>
      <c r="I467" s="151"/>
      <c r="J467" s="152"/>
    </row>
  </sheetData>
  <mergeCells count="451">
    <mergeCell ref="I463:J463"/>
    <mergeCell ref="I464:J464"/>
    <mergeCell ref="I465:J465"/>
    <mergeCell ref="I466:J466"/>
    <mergeCell ref="I467:J467"/>
    <mergeCell ref="I458:J458"/>
    <mergeCell ref="I459:J459"/>
    <mergeCell ref="I460:J460"/>
    <mergeCell ref="I461:J461"/>
    <mergeCell ref="I462:J462"/>
    <mergeCell ref="I453:J453"/>
    <mergeCell ref="I454:J454"/>
    <mergeCell ref="I455:J455"/>
    <mergeCell ref="I456:J456"/>
    <mergeCell ref="I457:J457"/>
    <mergeCell ref="I448:J448"/>
    <mergeCell ref="I449:J449"/>
    <mergeCell ref="I450:J450"/>
    <mergeCell ref="I451:J451"/>
    <mergeCell ref="I452:J452"/>
    <mergeCell ref="I443:J443"/>
    <mergeCell ref="I444:J444"/>
    <mergeCell ref="I445:J445"/>
    <mergeCell ref="I446:J446"/>
    <mergeCell ref="I447:J447"/>
    <mergeCell ref="I438:J438"/>
    <mergeCell ref="I439:J439"/>
    <mergeCell ref="I440:J440"/>
    <mergeCell ref="I441:J441"/>
    <mergeCell ref="I442:J442"/>
    <mergeCell ref="I433:J433"/>
    <mergeCell ref="I434:J434"/>
    <mergeCell ref="I435:J435"/>
    <mergeCell ref="I436:J436"/>
    <mergeCell ref="I437:J437"/>
    <mergeCell ref="I428:J428"/>
    <mergeCell ref="I429:J429"/>
    <mergeCell ref="I430:J430"/>
    <mergeCell ref="I431:J431"/>
    <mergeCell ref="I432:J432"/>
    <mergeCell ref="I423:J423"/>
    <mergeCell ref="I424:J424"/>
    <mergeCell ref="I425:J425"/>
    <mergeCell ref="I426:J426"/>
    <mergeCell ref="I427:J427"/>
    <mergeCell ref="I418:J418"/>
    <mergeCell ref="I419:J419"/>
    <mergeCell ref="I420:J420"/>
    <mergeCell ref="I421:J421"/>
    <mergeCell ref="I422:J422"/>
    <mergeCell ref="I413:J413"/>
    <mergeCell ref="I414:J414"/>
    <mergeCell ref="I415:J415"/>
    <mergeCell ref="I416:J416"/>
    <mergeCell ref="I417:J417"/>
    <mergeCell ref="I408:J408"/>
    <mergeCell ref="I409:J409"/>
    <mergeCell ref="I410:J410"/>
    <mergeCell ref="I411:J411"/>
    <mergeCell ref="I412:J412"/>
    <mergeCell ref="I403:J403"/>
    <mergeCell ref="I404:J404"/>
    <mergeCell ref="I405:J405"/>
    <mergeCell ref="I406:J406"/>
    <mergeCell ref="I407:J407"/>
    <mergeCell ref="I398:J398"/>
    <mergeCell ref="I399:J399"/>
    <mergeCell ref="I400:J400"/>
    <mergeCell ref="I401:J401"/>
    <mergeCell ref="I402:J402"/>
    <mergeCell ref="I393:J393"/>
    <mergeCell ref="I394:J394"/>
    <mergeCell ref="I395:J395"/>
    <mergeCell ref="I396:J396"/>
    <mergeCell ref="I397:J397"/>
    <mergeCell ref="I388:J388"/>
    <mergeCell ref="I389:J389"/>
    <mergeCell ref="I390:J390"/>
    <mergeCell ref="I391:J391"/>
    <mergeCell ref="I392:J392"/>
    <mergeCell ref="I383:J383"/>
    <mergeCell ref="I384:J384"/>
    <mergeCell ref="I385:J385"/>
    <mergeCell ref="I386:J386"/>
    <mergeCell ref="I387:J387"/>
    <mergeCell ref="I378:J378"/>
    <mergeCell ref="I379:J379"/>
    <mergeCell ref="I380:J380"/>
    <mergeCell ref="I381:J381"/>
    <mergeCell ref="I382:J382"/>
    <mergeCell ref="I373:J373"/>
    <mergeCell ref="I374:J374"/>
    <mergeCell ref="I375:J375"/>
    <mergeCell ref="I376:J376"/>
    <mergeCell ref="I377:J377"/>
    <mergeCell ref="I368:J368"/>
    <mergeCell ref="I369:J369"/>
    <mergeCell ref="I370:J370"/>
    <mergeCell ref="I371:J371"/>
    <mergeCell ref="I372:J372"/>
    <mergeCell ref="I363:J363"/>
    <mergeCell ref="I364:J364"/>
    <mergeCell ref="I365:J365"/>
    <mergeCell ref="I366:J366"/>
    <mergeCell ref="I367:J367"/>
    <mergeCell ref="I358:J358"/>
    <mergeCell ref="I359:J359"/>
    <mergeCell ref="I360:J360"/>
    <mergeCell ref="I361:J361"/>
    <mergeCell ref="I362:J362"/>
    <mergeCell ref="I353:J353"/>
    <mergeCell ref="I354:J354"/>
    <mergeCell ref="I355:J355"/>
    <mergeCell ref="I356:J356"/>
    <mergeCell ref="I357:J357"/>
    <mergeCell ref="I348:J348"/>
    <mergeCell ref="I349:J349"/>
    <mergeCell ref="I350:J350"/>
    <mergeCell ref="I351:J351"/>
    <mergeCell ref="I352:J352"/>
    <mergeCell ref="I343:J343"/>
    <mergeCell ref="I344:J344"/>
    <mergeCell ref="I345:J345"/>
    <mergeCell ref="I346:J346"/>
    <mergeCell ref="I347:J347"/>
    <mergeCell ref="I338:J338"/>
    <mergeCell ref="I339:J339"/>
    <mergeCell ref="I340:J340"/>
    <mergeCell ref="I341:J341"/>
    <mergeCell ref="I342:J342"/>
    <mergeCell ref="I333:J333"/>
    <mergeCell ref="I334:J334"/>
    <mergeCell ref="I335:J335"/>
    <mergeCell ref="I336:J336"/>
    <mergeCell ref="I337:J337"/>
    <mergeCell ref="I328:J328"/>
    <mergeCell ref="I329:J329"/>
    <mergeCell ref="I330:J330"/>
    <mergeCell ref="I331:J331"/>
    <mergeCell ref="I332:J332"/>
    <mergeCell ref="I323:J323"/>
    <mergeCell ref="I324:J324"/>
    <mergeCell ref="I325:J325"/>
    <mergeCell ref="I326:J326"/>
    <mergeCell ref="I327:J327"/>
    <mergeCell ref="I318:J318"/>
    <mergeCell ref="I319:J319"/>
    <mergeCell ref="I320:J320"/>
    <mergeCell ref="I321:J321"/>
    <mergeCell ref="I322:J322"/>
    <mergeCell ref="I313:J313"/>
    <mergeCell ref="I314:J314"/>
    <mergeCell ref="I315:J315"/>
    <mergeCell ref="I316:J316"/>
    <mergeCell ref="I317:J317"/>
    <mergeCell ref="I308:J308"/>
    <mergeCell ref="I309:J309"/>
    <mergeCell ref="I310:J310"/>
    <mergeCell ref="I311:J311"/>
    <mergeCell ref="I312:J312"/>
    <mergeCell ref="I303:J303"/>
    <mergeCell ref="I304:J304"/>
    <mergeCell ref="I305:J305"/>
    <mergeCell ref="I306:J306"/>
    <mergeCell ref="I307:J307"/>
    <mergeCell ref="I298:J298"/>
    <mergeCell ref="I299:J299"/>
    <mergeCell ref="I300:J300"/>
    <mergeCell ref="I301:J301"/>
    <mergeCell ref="I302:J302"/>
    <mergeCell ref="I293:J293"/>
    <mergeCell ref="I294:J294"/>
    <mergeCell ref="I295:J295"/>
    <mergeCell ref="I296:J296"/>
    <mergeCell ref="I297:J297"/>
    <mergeCell ref="I288:J288"/>
    <mergeCell ref="I289:J289"/>
    <mergeCell ref="I290:J290"/>
    <mergeCell ref="I291:J291"/>
    <mergeCell ref="I292:J292"/>
    <mergeCell ref="I283:J283"/>
    <mergeCell ref="I284:J284"/>
    <mergeCell ref="I285:J285"/>
    <mergeCell ref="I286:J286"/>
    <mergeCell ref="I287:J287"/>
    <mergeCell ref="I278:J278"/>
    <mergeCell ref="I279:J279"/>
    <mergeCell ref="I280:J280"/>
    <mergeCell ref="I281:J281"/>
    <mergeCell ref="I282:J282"/>
    <mergeCell ref="I273:J273"/>
    <mergeCell ref="I274:J274"/>
    <mergeCell ref="I275:J275"/>
    <mergeCell ref="I276:J276"/>
    <mergeCell ref="I277:J277"/>
    <mergeCell ref="I268:J268"/>
    <mergeCell ref="I269:J269"/>
    <mergeCell ref="I270:J270"/>
    <mergeCell ref="I271:J271"/>
    <mergeCell ref="I272:J272"/>
    <mergeCell ref="I263:J263"/>
    <mergeCell ref="I264:J264"/>
    <mergeCell ref="I265:J265"/>
    <mergeCell ref="I266:J266"/>
    <mergeCell ref="I267:J267"/>
    <mergeCell ref="I258:J258"/>
    <mergeCell ref="I259:J259"/>
    <mergeCell ref="I260:J260"/>
    <mergeCell ref="I261:J261"/>
    <mergeCell ref="I262:J262"/>
    <mergeCell ref="I253:J253"/>
    <mergeCell ref="I254:J254"/>
    <mergeCell ref="I255:J255"/>
    <mergeCell ref="I256:J256"/>
    <mergeCell ref="I257:J257"/>
    <mergeCell ref="I248:J248"/>
    <mergeCell ref="I249:J249"/>
    <mergeCell ref="I250:J250"/>
    <mergeCell ref="I251:J251"/>
    <mergeCell ref="I252:J252"/>
    <mergeCell ref="I243:J243"/>
    <mergeCell ref="I244:J244"/>
    <mergeCell ref="I245:J245"/>
    <mergeCell ref="I246:J246"/>
    <mergeCell ref="I247:J247"/>
    <mergeCell ref="I238:J238"/>
    <mergeCell ref="I239:J239"/>
    <mergeCell ref="I240:J240"/>
    <mergeCell ref="I241:J241"/>
    <mergeCell ref="I242:J242"/>
    <mergeCell ref="I233:J233"/>
    <mergeCell ref="I234:J234"/>
    <mergeCell ref="I235:J235"/>
    <mergeCell ref="I236:J236"/>
    <mergeCell ref="I237:J237"/>
    <mergeCell ref="I228:J228"/>
    <mergeCell ref="I229:J229"/>
    <mergeCell ref="I230:J230"/>
    <mergeCell ref="I231:J231"/>
    <mergeCell ref="I232:J232"/>
    <mergeCell ref="I223:J223"/>
    <mergeCell ref="I224:J224"/>
    <mergeCell ref="I225:J225"/>
    <mergeCell ref="I226:J226"/>
    <mergeCell ref="I227:J227"/>
    <mergeCell ref="I218:J218"/>
    <mergeCell ref="I219:J219"/>
    <mergeCell ref="I220:J220"/>
    <mergeCell ref="I221:J221"/>
    <mergeCell ref="I222:J222"/>
    <mergeCell ref="I213:J213"/>
    <mergeCell ref="I214:J214"/>
    <mergeCell ref="I215:J215"/>
    <mergeCell ref="I216:J216"/>
    <mergeCell ref="I217:J217"/>
    <mergeCell ref="I208:J208"/>
    <mergeCell ref="I209:J209"/>
    <mergeCell ref="I210:J210"/>
    <mergeCell ref="I211:J211"/>
    <mergeCell ref="I212:J212"/>
    <mergeCell ref="I203:J203"/>
    <mergeCell ref="I204:J204"/>
    <mergeCell ref="I205:J205"/>
    <mergeCell ref="I206:J206"/>
    <mergeCell ref="I207:J207"/>
    <mergeCell ref="I198:J198"/>
    <mergeCell ref="I199:J199"/>
    <mergeCell ref="I200:J200"/>
    <mergeCell ref="I201:J201"/>
    <mergeCell ref="I202:J202"/>
    <mergeCell ref="I193:J193"/>
    <mergeCell ref="I194:J194"/>
    <mergeCell ref="I195:J195"/>
    <mergeCell ref="I196:J196"/>
    <mergeCell ref="I197:J197"/>
    <mergeCell ref="I188:J188"/>
    <mergeCell ref="I189:J189"/>
    <mergeCell ref="I190:J190"/>
    <mergeCell ref="I191:J191"/>
    <mergeCell ref="I192:J192"/>
    <mergeCell ref="I183:J183"/>
    <mergeCell ref="I184:J184"/>
    <mergeCell ref="I185:J185"/>
    <mergeCell ref="I186:J186"/>
    <mergeCell ref="I187:J187"/>
    <mergeCell ref="I178:J178"/>
    <mergeCell ref="I179:J179"/>
    <mergeCell ref="I180:J180"/>
    <mergeCell ref="I181:J181"/>
    <mergeCell ref="I182:J182"/>
    <mergeCell ref="I173:J173"/>
    <mergeCell ref="I174:J174"/>
    <mergeCell ref="I175:J175"/>
    <mergeCell ref="I176:J176"/>
    <mergeCell ref="I177:J177"/>
    <mergeCell ref="I168:J168"/>
    <mergeCell ref="I169:J169"/>
    <mergeCell ref="I170:J170"/>
    <mergeCell ref="I171:J171"/>
    <mergeCell ref="I172:J172"/>
    <mergeCell ref="I163:J163"/>
    <mergeCell ref="I164:J164"/>
    <mergeCell ref="I165:J165"/>
    <mergeCell ref="I166:J166"/>
    <mergeCell ref="I167:J167"/>
    <mergeCell ref="I158:J158"/>
    <mergeCell ref="I159:J159"/>
    <mergeCell ref="I160:J160"/>
    <mergeCell ref="I161:J161"/>
    <mergeCell ref="I162:J162"/>
    <mergeCell ref="I153:J153"/>
    <mergeCell ref="I154:J154"/>
    <mergeCell ref="I155:J155"/>
    <mergeCell ref="I156:J156"/>
    <mergeCell ref="I157:J157"/>
    <mergeCell ref="I148:J148"/>
    <mergeCell ref="I149:J149"/>
    <mergeCell ref="I150:J150"/>
    <mergeCell ref="I151:J151"/>
    <mergeCell ref="I152:J152"/>
    <mergeCell ref="I143:J143"/>
    <mergeCell ref="I144:J144"/>
    <mergeCell ref="I145:J145"/>
    <mergeCell ref="I146:J146"/>
    <mergeCell ref="I147:J147"/>
    <mergeCell ref="I138:J138"/>
    <mergeCell ref="I139:J139"/>
    <mergeCell ref="I140:J140"/>
    <mergeCell ref="I141:J141"/>
    <mergeCell ref="I142:J142"/>
    <mergeCell ref="I133:J133"/>
    <mergeCell ref="I134:J134"/>
    <mergeCell ref="I135:J135"/>
    <mergeCell ref="I136:J136"/>
    <mergeCell ref="I137:J137"/>
    <mergeCell ref="I128:J128"/>
    <mergeCell ref="I129:J129"/>
    <mergeCell ref="I130:J130"/>
    <mergeCell ref="I131:J131"/>
    <mergeCell ref="I132:J132"/>
    <mergeCell ref="I123:J123"/>
    <mergeCell ref="I124:J124"/>
    <mergeCell ref="I125:J125"/>
    <mergeCell ref="I126:J126"/>
    <mergeCell ref="I127:J127"/>
    <mergeCell ref="I118:J118"/>
    <mergeCell ref="I119:J119"/>
    <mergeCell ref="I120:J120"/>
    <mergeCell ref="I121:J121"/>
    <mergeCell ref="I122:J122"/>
    <mergeCell ref="I113:J113"/>
    <mergeCell ref="I114:J114"/>
    <mergeCell ref="I115:J115"/>
    <mergeCell ref="I116:J116"/>
    <mergeCell ref="I117:J117"/>
    <mergeCell ref="I108:J108"/>
    <mergeCell ref="I109:J109"/>
    <mergeCell ref="I110:J110"/>
    <mergeCell ref="I111:J111"/>
    <mergeCell ref="I112:J112"/>
    <mergeCell ref="I103:J103"/>
    <mergeCell ref="I104:J104"/>
    <mergeCell ref="I105:J105"/>
    <mergeCell ref="I106:J106"/>
    <mergeCell ref="I107:J107"/>
    <mergeCell ref="I98:J98"/>
    <mergeCell ref="I99:J99"/>
    <mergeCell ref="I100:J100"/>
    <mergeCell ref="I101:J101"/>
    <mergeCell ref="I102:J102"/>
    <mergeCell ref="I93:J93"/>
    <mergeCell ref="I94:J94"/>
    <mergeCell ref="I95:J95"/>
    <mergeCell ref="I96:J96"/>
    <mergeCell ref="I97:J97"/>
    <mergeCell ref="I88:J88"/>
    <mergeCell ref="I89:J89"/>
    <mergeCell ref="I90:J90"/>
    <mergeCell ref="I91:J91"/>
    <mergeCell ref="I92:J92"/>
    <mergeCell ref="I67:J67"/>
    <mergeCell ref="I83:J83"/>
    <mergeCell ref="I84:J84"/>
    <mergeCell ref="I85:J85"/>
    <mergeCell ref="I86:J86"/>
    <mergeCell ref="I87:J87"/>
    <mergeCell ref="I78:J78"/>
    <mergeCell ref="I79:J79"/>
    <mergeCell ref="I80:J80"/>
    <mergeCell ref="I81:J81"/>
    <mergeCell ref="I82:J82"/>
    <mergeCell ref="I73:J73"/>
    <mergeCell ref="I74:J74"/>
    <mergeCell ref="I75:J75"/>
    <mergeCell ref="I76:J76"/>
    <mergeCell ref="I77:J77"/>
    <mergeCell ref="I68:J68"/>
    <mergeCell ref="I69:J69"/>
    <mergeCell ref="I70:J70"/>
    <mergeCell ref="I71:J71"/>
    <mergeCell ref="I72:J72"/>
    <mergeCell ref="B42:C42"/>
    <mergeCell ref="F43:G43"/>
    <mergeCell ref="E35:E36"/>
    <mergeCell ref="D35:D36"/>
    <mergeCell ref="B37:C37"/>
    <mergeCell ref="B43:C43"/>
    <mergeCell ref="B38:C38"/>
    <mergeCell ref="B40:C40"/>
    <mergeCell ref="B39:C39"/>
    <mergeCell ref="B41:C41"/>
    <mergeCell ref="F41:G41"/>
    <mergeCell ref="F35:G36"/>
    <mergeCell ref="F37:G37"/>
    <mergeCell ref="F38:G38"/>
    <mergeCell ref="F39:G39"/>
    <mergeCell ref="F40:G40"/>
    <mergeCell ref="D31:E31"/>
    <mergeCell ref="F31:G31"/>
    <mergeCell ref="F25:G26"/>
    <mergeCell ref="F27:G27"/>
    <mergeCell ref="D27:E27"/>
    <mergeCell ref="D28:E28"/>
    <mergeCell ref="D29:E29"/>
    <mergeCell ref="D30:E30"/>
    <mergeCell ref="F29:G29"/>
    <mergeCell ref="F30:G30"/>
    <mergeCell ref="C66:E66"/>
    <mergeCell ref="G66:H66"/>
    <mergeCell ref="C25:D26"/>
    <mergeCell ref="B5:C5"/>
    <mergeCell ref="B62:J63"/>
    <mergeCell ref="B56:C56"/>
    <mergeCell ref="F56:G56"/>
    <mergeCell ref="B54:C54"/>
    <mergeCell ref="F54:G54"/>
    <mergeCell ref="F55:G55"/>
    <mergeCell ref="B55:C55"/>
    <mergeCell ref="B51:C51"/>
    <mergeCell ref="F51:G51"/>
    <mergeCell ref="B52:C52"/>
    <mergeCell ref="F52:G52"/>
    <mergeCell ref="B53:C53"/>
    <mergeCell ref="F53:G53"/>
    <mergeCell ref="F44:G44"/>
    <mergeCell ref="F45:G45"/>
    <mergeCell ref="D49:D50"/>
    <mergeCell ref="E49:E50"/>
    <mergeCell ref="F49:G50"/>
    <mergeCell ref="B44:C44"/>
    <mergeCell ref="B45:C45"/>
  </mergeCells>
  <phoneticPr fontId="9" type="noConversion"/>
  <dataValidations count="6">
    <dataValidation type="list" showInputMessage="1" showErrorMessage="1" sqref="D51" xr:uid="{76ADC6FB-AEB7-4E68-BB6B-302465D5E668}">
      <formula1>"Wasser, Dampf"</formula1>
    </dataValidation>
    <dataValidation type="list" allowBlank="1" showInputMessage="1" showErrorMessage="1" sqref="E43 E55" xr:uid="{E7816324-9D9A-43DF-A54E-0BD426504D63}">
      <formula1>"Bitte wählen !, m, km"</formula1>
    </dataValidation>
    <dataValidation type="list" showInputMessage="1" showErrorMessage="1" errorTitle="Ungültige Eingabe!" error="Wählen Sie einen Sektor aus der Liste aus." promptTitle="Sektor" sqref="F68:F467" xr:uid="{73CA7AD5-F88A-4942-B951-D2F7DC56AABE}">
      <formula1>"Bitte Sektor wählen !, Private Haushalte, Gewerbe, Handel, Dienstleistungen und Sonstige, Industrie, Kommunale Einrichtungen, gemischte Nutzung"</formula1>
    </dataValidation>
    <dataValidation type="list" showInputMessage="1" showErrorMessage="1" sqref="H68:H467" xr:uid="{FD7F1101-5922-4FE0-A433-144995A6004B}">
      <formula1>"Bitte wählen !, kWh/a,MWh/a,GWh/a"</formula1>
    </dataValidation>
    <dataValidation type="list" allowBlank="1" showInputMessage="1" showErrorMessage="1" sqref="E38 E52 E45" xr:uid="{8CD0C7CF-FDBD-475E-82F6-75854CBDA687}">
      <formula1>"Bitte wählen !, kWh/a, MWh/a, GWh/a"</formula1>
    </dataValidation>
    <dataValidation type="list" showInputMessage="1" showErrorMessage="1" sqref="D37" xr:uid="{50930DBD-E201-4BFC-9ED8-8972115FB172}">
      <formula1>"Bitte wählen !, Wasser, Dampf"</formula1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8" r:id="rId4" name="Check Box 44">
              <controlPr defaultSize="0" autoFill="0" autoLine="0" autoPict="0">
                <anchor moveWithCells="1">
                  <from>
                    <xdr:col>0</xdr:col>
                    <xdr:colOff>165100</xdr:colOff>
                    <xdr:row>20</xdr:row>
                    <xdr:rowOff>0</xdr:rowOff>
                  </from>
                  <to>
                    <xdr:col>1</xdr:col>
                    <xdr:colOff>0</xdr:colOff>
                    <xdr:row>20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6FE0F-411F-4444-B6F5-2E106F24F045}">
  <sheetPr>
    <tabColor rgb="FF55B9A2"/>
  </sheetPr>
  <dimension ref="A3:O287"/>
  <sheetViews>
    <sheetView showGridLines="0" zoomScaleNormal="100" workbookViewId="0">
      <selection activeCell="F9" sqref="F9"/>
    </sheetView>
  </sheetViews>
  <sheetFormatPr baseColWidth="10" defaultColWidth="11.453125" defaultRowHeight="14.5" x14ac:dyDescent="0.35"/>
  <cols>
    <col min="1" max="1" width="11.453125" style="4"/>
    <col min="2" max="2" width="11.54296875" style="4" customWidth="1"/>
    <col min="3" max="3" width="46.453125" style="4" customWidth="1"/>
    <col min="4" max="4" width="37.453125" style="4" customWidth="1"/>
    <col min="5" max="5" width="22.1796875" style="4" customWidth="1"/>
    <col min="6" max="6" width="29.54296875" style="4" bestFit="1" customWidth="1"/>
    <col min="7" max="7" width="24.453125" style="4" customWidth="1"/>
    <col min="8" max="8" width="19.453125" style="4" customWidth="1"/>
    <col min="9" max="9" width="17.1796875" style="4" customWidth="1"/>
    <col min="10" max="16384" width="11.453125" style="4"/>
  </cols>
  <sheetData>
    <row r="3" spans="1:10" ht="19" x14ac:dyDescent="0.4">
      <c r="A3" s="1"/>
      <c r="B3" s="52"/>
      <c r="C3" s="1"/>
      <c r="D3" s="1"/>
      <c r="E3" s="1"/>
      <c r="F3" s="1"/>
      <c r="G3" s="1"/>
      <c r="H3" s="1"/>
      <c r="I3" s="1"/>
      <c r="J3" s="1"/>
    </row>
    <row r="4" spans="1:10" x14ac:dyDescent="0.3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3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9" x14ac:dyDescent="0.45">
      <c r="C6" s="103"/>
      <c r="D6" s="1"/>
      <c r="E6" s="1"/>
      <c r="F6" s="1"/>
      <c r="G6" s="16" t="s">
        <v>1</v>
      </c>
      <c r="H6" s="104" t="str">
        <f>'[1]Excel-Datenerhebungsböge'!$E$13</f>
        <v>Freyung</v>
      </c>
      <c r="I6" s="1"/>
      <c r="J6" s="1"/>
    </row>
    <row r="7" spans="1:10" ht="19" x14ac:dyDescent="0.45">
      <c r="B7" s="105"/>
      <c r="C7" s="106"/>
      <c r="D7" s="7"/>
      <c r="E7" s="7"/>
      <c r="F7" s="7"/>
      <c r="G7" s="16" t="s">
        <v>2</v>
      </c>
      <c r="H7" s="104">
        <f>'[1]Excel-Datenerhebungsböge'!$E$12</f>
        <v>2022</v>
      </c>
      <c r="I7" s="1"/>
      <c r="J7" s="1"/>
    </row>
    <row r="8" spans="1:10" x14ac:dyDescent="0.35">
      <c r="C8" s="1"/>
      <c r="D8" s="7"/>
      <c r="E8" s="7"/>
      <c r="F8" s="7"/>
      <c r="G8" s="7"/>
      <c r="H8" s="1"/>
      <c r="I8" s="97"/>
      <c r="J8" s="1"/>
    </row>
    <row r="9" spans="1:10" ht="15.5" x14ac:dyDescent="0.35">
      <c r="C9" s="17" t="s">
        <v>3</v>
      </c>
      <c r="D9" s="107">
        <f>'[1]Excel-Datenerhebungsböge'!$E$8</f>
        <v>45793</v>
      </c>
      <c r="E9" s="5" t="s">
        <v>4</v>
      </c>
      <c r="F9" s="8" t="str">
        <f>'[1]Excel-Datenerhebungsböge'!$E$4</f>
        <v>Korbinian Gibis</v>
      </c>
      <c r="G9" s="6"/>
      <c r="H9" s="1"/>
      <c r="I9" s="1"/>
      <c r="J9" s="1"/>
    </row>
    <row r="10" spans="1:10" ht="15.5" x14ac:dyDescent="0.35">
      <c r="B10" s="108"/>
      <c r="C10" s="125" t="s">
        <v>78</v>
      </c>
      <c r="D10" s="7"/>
      <c r="F10" s="8"/>
      <c r="G10" s="8"/>
      <c r="H10" s="1"/>
      <c r="I10" s="1"/>
      <c r="J10" s="1"/>
    </row>
    <row r="11" spans="1:10" ht="15.5" x14ac:dyDescent="0.35">
      <c r="B11" s="108"/>
      <c r="C11" s="7"/>
      <c r="D11" s="7"/>
      <c r="E11" s="5" t="s">
        <v>5</v>
      </c>
      <c r="F11" s="6" t="str">
        <f>'[1]Excel-Datenerhebungsböge'!$E$5</f>
        <v>kgibis@freyung.de</v>
      </c>
      <c r="G11" s="8"/>
      <c r="H11" s="1"/>
      <c r="I11" s="1"/>
      <c r="J11" s="1"/>
    </row>
    <row r="12" spans="1:10" ht="15.5" x14ac:dyDescent="0.35">
      <c r="B12" s="108"/>
      <c r="C12" s="7"/>
      <c r="D12" s="7"/>
      <c r="E12" s="5" t="s">
        <v>6</v>
      </c>
      <c r="F12" s="96" t="str">
        <f>'[1]Excel-Datenerhebungsböge'!$E$6</f>
        <v>+49 8551 588-147</v>
      </c>
      <c r="G12" s="8"/>
      <c r="H12" s="1"/>
    </row>
    <row r="13" spans="1:10" ht="31" x14ac:dyDescent="0.35">
      <c r="B13" s="108"/>
      <c r="C13" s="7"/>
      <c r="D13" s="7"/>
      <c r="E13" s="5" t="s">
        <v>7</v>
      </c>
      <c r="F13" s="95" t="str">
        <f>'[1]Excel-Datenerhebungsböge'!$E$7</f>
        <v>Rathausplatz 1
94078 Freyung</v>
      </c>
      <c r="G13" s="8"/>
      <c r="H13" s="1"/>
    </row>
    <row r="14" spans="1:10" ht="15.5" x14ac:dyDescent="0.35">
      <c r="B14" s="108"/>
      <c r="C14" s="7"/>
      <c r="D14" s="7"/>
      <c r="E14" s="5"/>
      <c r="F14" s="9"/>
      <c r="G14" s="9"/>
      <c r="H14" s="1"/>
    </row>
    <row r="15" spans="1:10" ht="15.5" x14ac:dyDescent="0.35">
      <c r="C15" s="7"/>
      <c r="E15" s="5" t="s">
        <v>8</v>
      </c>
      <c r="F15" s="8" t="str">
        <f>'[1]Excel-Datenerhebungsböge'!$E$9</f>
        <v>Adrian Hausner - INEV GmbH</v>
      </c>
      <c r="G15" s="8"/>
      <c r="H15" s="1"/>
    </row>
    <row r="16" spans="1:10" ht="15.5" x14ac:dyDescent="0.35">
      <c r="B16" s="11"/>
      <c r="C16" s="7"/>
      <c r="D16" s="7"/>
      <c r="E16" s="5" t="s">
        <v>5</v>
      </c>
      <c r="F16" s="109" t="str">
        <f>'[1]Excel-Datenerhebungsböge'!$E$10</f>
        <v>adrian.hausner@inev.de</v>
      </c>
      <c r="G16" s="8"/>
      <c r="H16" s="1"/>
    </row>
    <row r="17" spans="1:15" s="1" customFormat="1" ht="15.5" x14ac:dyDescent="0.35">
      <c r="A17" s="4"/>
      <c r="B17" s="11"/>
      <c r="C17" s="7"/>
      <c r="D17" s="7"/>
      <c r="E17" s="5" t="s">
        <v>9</v>
      </c>
      <c r="F17" s="8" t="str">
        <f>'[1]Excel-Datenerhebungsböge'!$E$11</f>
        <v>08031 271 68-26 /alternativ Zentrale -0</v>
      </c>
      <c r="G17" s="8"/>
      <c r="I17" s="4"/>
      <c r="J17" s="4"/>
      <c r="N17" s="4"/>
      <c r="O17" s="4"/>
    </row>
    <row r="18" spans="1:15" x14ac:dyDescent="0.35">
      <c r="B18" s="7"/>
      <c r="C18" s="7"/>
      <c r="D18" s="7"/>
      <c r="H18" s="1"/>
    </row>
    <row r="20" spans="1:15" ht="19" x14ac:dyDescent="0.4">
      <c r="F20" s="52"/>
    </row>
    <row r="21" spans="1:15" ht="19" x14ac:dyDescent="0.4">
      <c r="F21" s="52"/>
    </row>
    <row r="23" spans="1:15" ht="28.5" x14ac:dyDescent="0.4">
      <c r="B23" s="19" t="s">
        <v>60</v>
      </c>
      <c r="C23" s="19"/>
      <c r="D23" s="19"/>
      <c r="E23" s="19"/>
      <c r="F23" s="19"/>
      <c r="G23" s="19"/>
      <c r="H23" s="19"/>
      <c r="I23" s="19"/>
      <c r="J23" s="19"/>
      <c r="K23" s="19"/>
      <c r="L23" s="20"/>
      <c r="M23" s="20"/>
      <c r="N23" s="52"/>
    </row>
    <row r="24" spans="1:15" ht="28.5" x14ac:dyDescent="0.4"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52"/>
    </row>
    <row r="25" spans="1:15" ht="28.5" x14ac:dyDescent="0.4">
      <c r="B25" s="20"/>
      <c r="C25" s="20"/>
      <c r="D25" s="53" t="s">
        <v>61</v>
      </c>
      <c r="F25" s="98"/>
      <c r="G25" s="20"/>
      <c r="H25" s="20"/>
      <c r="I25" s="20"/>
      <c r="J25" s="20"/>
      <c r="K25" s="20"/>
      <c r="L25" s="20"/>
      <c r="M25" s="20"/>
      <c r="N25" s="52"/>
    </row>
    <row r="26" spans="1:15" ht="29" thickBot="1" x14ac:dyDescent="0.45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52"/>
    </row>
    <row r="27" spans="1:15" s="1" customFormat="1" ht="30" customHeight="1" thickTop="1" x14ac:dyDescent="0.4">
      <c r="A27" s="4"/>
      <c r="B27" s="54" t="s">
        <v>62</v>
      </c>
      <c r="C27" s="55"/>
      <c r="D27" s="55"/>
      <c r="E27" s="55"/>
      <c r="F27" s="55"/>
      <c r="G27" s="55"/>
      <c r="H27" s="55"/>
      <c r="I27" s="55"/>
      <c r="J27" s="55"/>
      <c r="K27" s="56"/>
      <c r="L27" s="20"/>
      <c r="M27" s="20"/>
      <c r="N27" s="52"/>
    </row>
    <row r="28" spans="1:15" s="1" customFormat="1" ht="18.75" customHeight="1" x14ac:dyDescent="0.4">
      <c r="B28" s="57"/>
      <c r="C28" s="20"/>
      <c r="D28" s="20"/>
      <c r="E28" s="20"/>
      <c r="F28" s="20"/>
      <c r="G28" s="20"/>
      <c r="H28" s="20"/>
      <c r="I28" s="20"/>
      <c r="J28" s="20"/>
      <c r="K28" s="58"/>
      <c r="L28" s="20"/>
      <c r="M28" s="20"/>
      <c r="N28" s="52"/>
    </row>
    <row r="29" spans="1:15" ht="19" x14ac:dyDescent="0.4">
      <c r="B29" s="59"/>
      <c r="C29" s="60"/>
      <c r="D29" s="61"/>
      <c r="E29" s="61"/>
      <c r="F29" s="61"/>
      <c r="G29" s="61"/>
      <c r="H29" s="155" t="s">
        <v>14</v>
      </c>
      <c r="I29" s="156"/>
      <c r="J29" s="60"/>
      <c r="K29" s="62"/>
      <c r="L29" s="1"/>
      <c r="M29" s="1"/>
      <c r="N29" s="52"/>
    </row>
    <row r="30" spans="1:15" ht="18.649999999999999" customHeight="1" x14ac:dyDescent="0.4">
      <c r="B30" s="59"/>
      <c r="C30" s="60"/>
      <c r="D30" s="63" t="s">
        <v>63</v>
      </c>
      <c r="E30" s="139" t="s">
        <v>64</v>
      </c>
      <c r="F30" s="153"/>
      <c r="G30" s="153"/>
      <c r="H30" s="157"/>
      <c r="I30" s="157"/>
      <c r="J30" s="60"/>
      <c r="K30" s="62"/>
      <c r="L30" s="1"/>
      <c r="M30" s="1"/>
      <c r="N30" s="52"/>
    </row>
    <row r="31" spans="1:15" s="1" customFormat="1" ht="18.649999999999999" customHeight="1" x14ac:dyDescent="0.4">
      <c r="A31" s="4"/>
      <c r="B31" s="59"/>
      <c r="C31" s="60"/>
      <c r="D31" s="63" t="s">
        <v>65</v>
      </c>
      <c r="E31" s="139"/>
      <c r="F31" s="153"/>
      <c r="G31" s="153"/>
      <c r="H31" s="158"/>
      <c r="I31" s="158"/>
      <c r="J31" s="60"/>
      <c r="K31" s="62"/>
      <c r="N31" s="52"/>
    </row>
    <row r="32" spans="1:15" s="1" customFormat="1" ht="18.649999999999999" customHeight="1" x14ac:dyDescent="0.4">
      <c r="A32" s="4"/>
      <c r="B32" s="59"/>
      <c r="C32" s="60"/>
      <c r="D32" s="63" t="s">
        <v>66</v>
      </c>
      <c r="E32" s="139" t="s">
        <v>67</v>
      </c>
      <c r="F32" s="153"/>
      <c r="G32" s="153"/>
      <c r="H32" s="158"/>
      <c r="I32" s="158"/>
      <c r="J32" s="60"/>
      <c r="K32" s="62"/>
      <c r="N32" s="52"/>
    </row>
    <row r="33" spans="1:14" s="1" customFormat="1" ht="18.649999999999999" customHeight="1" x14ac:dyDescent="0.4">
      <c r="B33" s="64"/>
      <c r="C33" s="65"/>
      <c r="D33" s="66" t="s">
        <v>68</v>
      </c>
      <c r="E33" s="101"/>
      <c r="F33" s="50" t="s">
        <v>28</v>
      </c>
      <c r="G33" s="49"/>
      <c r="H33" s="154"/>
      <c r="I33" s="154"/>
      <c r="J33" s="65"/>
      <c r="K33" s="67"/>
      <c r="N33" s="52"/>
    </row>
    <row r="34" spans="1:14" s="1" customFormat="1" ht="18.649999999999999" customHeight="1" x14ac:dyDescent="0.4">
      <c r="B34" s="64"/>
      <c r="C34" s="65"/>
      <c r="D34" s="68" t="s">
        <v>69</v>
      </c>
      <c r="E34" s="101"/>
      <c r="F34" s="50" t="s">
        <v>28</v>
      </c>
      <c r="G34" s="49"/>
      <c r="H34" s="154"/>
      <c r="I34" s="154"/>
      <c r="J34" s="65"/>
      <c r="K34" s="67"/>
      <c r="N34" s="52"/>
    </row>
    <row r="35" spans="1:14" s="1" customFormat="1" ht="19" x14ac:dyDescent="0.4">
      <c r="A35" s="4"/>
      <c r="B35" s="59"/>
      <c r="C35" s="60"/>
      <c r="D35" s="61"/>
      <c r="E35" s="61"/>
      <c r="F35" s="61"/>
      <c r="G35" s="61"/>
      <c r="H35" s="61"/>
      <c r="I35" s="61"/>
      <c r="J35" s="60"/>
      <c r="K35" s="62"/>
      <c r="N35" s="52"/>
    </row>
    <row r="36" spans="1:14" s="1" customFormat="1" ht="28.5" x14ac:dyDescent="0.4">
      <c r="A36" s="4"/>
      <c r="B36" s="59"/>
      <c r="C36" s="69" t="str">
        <f>"A 1: Energieeinsatz im Bilanzjahr "&amp;Wärmeabsatz!$H$6</f>
        <v>A 1: Energieeinsatz im Bilanzjahr Freyung</v>
      </c>
      <c r="D36" s="19"/>
      <c r="E36" s="19"/>
      <c r="F36" s="19"/>
      <c r="G36" s="19"/>
      <c r="H36" s="19"/>
      <c r="I36" s="19"/>
      <c r="J36" s="19"/>
      <c r="K36" s="70"/>
      <c r="L36" s="20"/>
      <c r="M36" s="20"/>
      <c r="N36" s="52"/>
    </row>
    <row r="37" spans="1:14" s="1" customFormat="1" ht="19" x14ac:dyDescent="0.4">
      <c r="A37" s="4"/>
      <c r="B37" s="59"/>
      <c r="C37" s="65"/>
      <c r="D37" s="71"/>
      <c r="E37" s="22"/>
      <c r="F37" s="23"/>
      <c r="G37" s="24"/>
      <c r="H37" s="24"/>
      <c r="I37" s="25"/>
      <c r="J37" s="25"/>
      <c r="K37" s="51"/>
      <c r="N37" s="52"/>
    </row>
    <row r="38" spans="1:14" s="1" customFormat="1" ht="19" x14ac:dyDescent="0.4">
      <c r="A38" s="4"/>
      <c r="B38" s="59"/>
      <c r="C38" s="65"/>
      <c r="D38" s="72"/>
      <c r="E38" s="165" t="s">
        <v>70</v>
      </c>
      <c r="F38" s="167" t="s">
        <v>71</v>
      </c>
      <c r="G38" s="165" t="s">
        <v>21</v>
      </c>
      <c r="H38" s="169" t="s">
        <v>14</v>
      </c>
      <c r="I38" s="167"/>
      <c r="J38" s="25"/>
      <c r="K38" s="51"/>
      <c r="N38" s="52"/>
    </row>
    <row r="39" spans="1:14" s="1" customFormat="1" ht="17.5" customHeight="1" x14ac:dyDescent="0.4">
      <c r="A39" s="4"/>
      <c r="B39" s="59"/>
      <c r="C39" s="65"/>
      <c r="D39" s="18"/>
      <c r="E39" s="166"/>
      <c r="F39" s="168"/>
      <c r="G39" s="166"/>
      <c r="H39" s="170"/>
      <c r="I39" s="168"/>
      <c r="J39" s="25"/>
      <c r="K39" s="51"/>
      <c r="N39" s="52"/>
    </row>
    <row r="40" spans="1:14" ht="21" customHeight="1" x14ac:dyDescent="0.4">
      <c r="B40" s="59"/>
      <c r="C40" s="65"/>
      <c r="D40" s="63" t="s">
        <v>72</v>
      </c>
      <c r="E40" s="102"/>
      <c r="F40" s="101" t="s">
        <v>73</v>
      </c>
      <c r="G40" s="50" t="s">
        <v>59</v>
      </c>
      <c r="H40" s="133"/>
      <c r="I40" s="134"/>
      <c r="J40" s="25"/>
      <c r="K40" s="51"/>
      <c r="L40" s="1"/>
      <c r="M40" s="1"/>
      <c r="N40" s="52"/>
    </row>
    <row r="41" spans="1:14" ht="20.5" customHeight="1" x14ac:dyDescent="0.4">
      <c r="B41" s="59"/>
      <c r="C41" s="65"/>
      <c r="D41" s="63" t="s">
        <v>74</v>
      </c>
      <c r="E41" s="102"/>
      <c r="F41" s="101" t="s">
        <v>73</v>
      </c>
      <c r="G41" s="50" t="s">
        <v>59</v>
      </c>
      <c r="H41" s="133"/>
      <c r="I41" s="134"/>
      <c r="J41" s="25"/>
      <c r="K41" s="51"/>
      <c r="L41" s="1"/>
      <c r="M41" s="1"/>
      <c r="N41" s="52"/>
    </row>
    <row r="42" spans="1:14" ht="30.65" customHeight="1" x14ac:dyDescent="0.4">
      <c r="B42" s="59"/>
      <c r="K42" s="75"/>
      <c r="L42" s="1"/>
      <c r="M42" s="1"/>
      <c r="N42" s="52"/>
    </row>
    <row r="43" spans="1:14" ht="12.65" customHeight="1" x14ac:dyDescent="0.4">
      <c r="B43" s="76"/>
      <c r="G43" s="4" t="s">
        <v>75</v>
      </c>
      <c r="K43" s="75"/>
      <c r="L43" s="1"/>
      <c r="M43" s="1"/>
      <c r="N43" s="52"/>
    </row>
    <row r="44" spans="1:14" ht="23" x14ac:dyDescent="0.4">
      <c r="B44" s="59"/>
      <c r="C44" s="69" t="str">
        <f>"A 1: Eingespeiste Energie im Bilanzjahr "&amp;Wärmeabsatz!$H$6</f>
        <v>A 1: Eingespeiste Energie im Bilanzjahr Freyung</v>
      </c>
      <c r="D44" s="69"/>
      <c r="E44" s="69"/>
      <c r="F44" s="69"/>
      <c r="G44" s="69"/>
      <c r="H44" s="69"/>
      <c r="I44" s="69"/>
      <c r="J44" s="69"/>
      <c r="K44" s="77"/>
      <c r="L44" s="78"/>
      <c r="M44" s="78"/>
      <c r="N44" s="52"/>
    </row>
    <row r="45" spans="1:14" ht="19" x14ac:dyDescent="0.4">
      <c r="B45" s="59"/>
      <c r="C45" s="60"/>
      <c r="D45" s="79"/>
      <c r="E45" s="79"/>
      <c r="F45" s="79"/>
      <c r="G45" s="79"/>
      <c r="H45" s="79"/>
      <c r="I45" s="80"/>
      <c r="J45" s="80"/>
      <c r="K45" s="81"/>
      <c r="L45" s="1"/>
      <c r="M45" s="1"/>
      <c r="N45" s="52"/>
    </row>
    <row r="46" spans="1:14" ht="19" x14ac:dyDescent="0.4">
      <c r="A46" s="1"/>
      <c r="B46" s="64"/>
      <c r="C46" s="60"/>
      <c r="D46" s="27"/>
      <c r="E46" s="73" t="s">
        <v>62</v>
      </c>
      <c r="F46" s="73" t="s">
        <v>62</v>
      </c>
      <c r="G46" s="73" t="s">
        <v>62</v>
      </c>
      <c r="H46" s="159" t="s">
        <v>21</v>
      </c>
      <c r="I46" s="161" t="s">
        <v>14</v>
      </c>
      <c r="J46" s="162"/>
      <c r="K46" s="75"/>
      <c r="L46" s="1"/>
      <c r="M46" s="1"/>
      <c r="N46" s="52"/>
    </row>
    <row r="47" spans="1:14" ht="19" x14ac:dyDescent="0.4">
      <c r="A47" s="1"/>
      <c r="B47" s="64"/>
      <c r="C47" s="60"/>
      <c r="D47" s="27"/>
      <c r="E47" s="93">
        <f>$H$7</f>
        <v>2022</v>
      </c>
      <c r="F47" s="74">
        <f>E47-1</f>
        <v>2021</v>
      </c>
      <c r="G47" s="74">
        <f>F47-1</f>
        <v>2020</v>
      </c>
      <c r="H47" s="160"/>
      <c r="I47" s="163"/>
      <c r="J47" s="164"/>
      <c r="K47" s="75"/>
      <c r="L47" s="1"/>
      <c r="M47" s="1"/>
      <c r="N47" s="52"/>
    </row>
    <row r="48" spans="1:14" ht="37" customHeight="1" x14ac:dyDescent="0.4">
      <c r="A48" s="1"/>
      <c r="B48" s="64"/>
      <c r="C48" s="60"/>
      <c r="D48" s="86" t="s">
        <v>76</v>
      </c>
      <c r="E48" s="101"/>
      <c r="F48" s="101"/>
      <c r="G48" s="101"/>
      <c r="H48" s="50" t="s">
        <v>59</v>
      </c>
      <c r="I48" s="133"/>
      <c r="J48" s="134"/>
      <c r="K48" s="75"/>
      <c r="L48" s="1"/>
      <c r="M48" s="1"/>
      <c r="N48" s="52"/>
    </row>
    <row r="49" spans="1:14" ht="19" x14ac:dyDescent="0.4">
      <c r="A49" s="1"/>
      <c r="B49" s="64"/>
      <c r="D49" s="87"/>
      <c r="K49" s="75"/>
      <c r="L49" s="1"/>
      <c r="M49" s="1"/>
      <c r="N49" s="52"/>
    </row>
    <row r="50" spans="1:14" ht="37" customHeight="1" x14ac:dyDescent="0.4">
      <c r="A50" s="1"/>
      <c r="B50" s="64"/>
      <c r="C50" s="88"/>
      <c r="D50" s="86" t="s">
        <v>77</v>
      </c>
      <c r="E50" s="101"/>
      <c r="F50" s="101"/>
      <c r="G50" s="101"/>
      <c r="H50" s="50" t="s">
        <v>59</v>
      </c>
      <c r="I50" s="133"/>
      <c r="J50" s="134"/>
      <c r="K50" s="75"/>
      <c r="L50" s="1"/>
      <c r="M50" s="1"/>
      <c r="N50" s="52"/>
    </row>
    <row r="51" spans="1:14" ht="19" x14ac:dyDescent="0.4">
      <c r="A51" s="1"/>
      <c r="B51" s="64"/>
      <c r="K51" s="75"/>
      <c r="L51" s="1"/>
      <c r="M51" s="1"/>
      <c r="N51" s="52"/>
    </row>
    <row r="52" spans="1:14" ht="19.5" thickBot="1" x14ac:dyDescent="0.45">
      <c r="B52" s="89"/>
      <c r="C52" s="90"/>
      <c r="D52" s="90"/>
      <c r="E52" s="90"/>
      <c r="F52" s="90"/>
      <c r="G52" s="90"/>
      <c r="H52" s="90"/>
      <c r="I52" s="90"/>
      <c r="J52" s="90"/>
      <c r="K52" s="91"/>
      <c r="L52" s="1"/>
      <c r="M52" s="1"/>
      <c r="N52" s="52"/>
    </row>
    <row r="53" spans="1:14" ht="29" thickTop="1" x14ac:dyDescent="0.4">
      <c r="B53" s="54" t="str">
        <f>"Anlage "&amp;RIGHT(B27,2) +1</f>
        <v>Anlage 2</v>
      </c>
      <c r="C53" s="55"/>
      <c r="D53" s="55"/>
      <c r="E53" s="55"/>
      <c r="F53" s="55"/>
      <c r="G53" s="55"/>
      <c r="H53" s="55"/>
      <c r="I53" s="55"/>
      <c r="J53" s="55"/>
      <c r="K53" s="56"/>
      <c r="L53" s="20"/>
      <c r="M53" s="1"/>
      <c r="N53" s="52"/>
    </row>
    <row r="54" spans="1:14" ht="28.5" x14ac:dyDescent="0.4">
      <c r="B54" s="57"/>
      <c r="C54" s="20"/>
      <c r="D54" s="20"/>
      <c r="E54" s="20"/>
      <c r="F54" s="20"/>
      <c r="G54" s="20"/>
      <c r="H54" s="20"/>
      <c r="I54" s="20"/>
      <c r="J54" s="20"/>
      <c r="K54" s="58"/>
      <c r="L54" s="20"/>
      <c r="N54" s="52"/>
    </row>
    <row r="55" spans="1:14" ht="19" customHeight="1" x14ac:dyDescent="0.4">
      <c r="B55" s="59"/>
      <c r="C55" s="61"/>
      <c r="D55" s="61"/>
      <c r="E55" s="61"/>
      <c r="F55" s="61"/>
      <c r="G55" s="61"/>
      <c r="H55" s="155" t="s">
        <v>14</v>
      </c>
      <c r="I55" s="156"/>
      <c r="J55" s="60"/>
      <c r="K55" s="62"/>
      <c r="L55" s="1"/>
      <c r="N55" s="52"/>
    </row>
    <row r="56" spans="1:14" ht="19" customHeight="1" x14ac:dyDescent="0.4">
      <c r="B56" s="59"/>
      <c r="C56" s="61"/>
      <c r="D56" s="63" t="str">
        <f>"Bezeichnung der Anlage "&amp;RIGHT(B53,2)</f>
        <v>Bezeichnung der Anlage  2</v>
      </c>
      <c r="E56" s="139" t="s">
        <v>64</v>
      </c>
      <c r="F56" s="153"/>
      <c r="G56" s="153"/>
      <c r="H56" s="157"/>
      <c r="I56" s="157"/>
      <c r="J56" s="60"/>
      <c r="K56" s="62"/>
      <c r="L56" s="1"/>
      <c r="N56" s="52"/>
    </row>
    <row r="57" spans="1:14" ht="19" customHeight="1" x14ac:dyDescent="0.4">
      <c r="B57" s="59"/>
      <c r="C57" s="61"/>
      <c r="D57" s="63" t="s">
        <v>65</v>
      </c>
      <c r="E57" s="139"/>
      <c r="F57" s="153"/>
      <c r="G57" s="153"/>
      <c r="H57" s="158"/>
      <c r="I57" s="158"/>
      <c r="J57" s="60"/>
      <c r="K57" s="62"/>
      <c r="L57" s="1"/>
      <c r="N57" s="52"/>
    </row>
    <row r="58" spans="1:14" ht="19" customHeight="1" x14ac:dyDescent="0.4">
      <c r="B58" s="59"/>
      <c r="C58" s="61"/>
      <c r="D58" s="63" t="s">
        <v>66</v>
      </c>
      <c r="E58" s="139" t="s">
        <v>67</v>
      </c>
      <c r="F58" s="153"/>
      <c r="G58" s="153"/>
      <c r="H58" s="158"/>
      <c r="I58" s="158"/>
      <c r="J58" s="60"/>
      <c r="K58" s="62"/>
      <c r="L58" s="1"/>
      <c r="N58" s="52"/>
    </row>
    <row r="59" spans="1:14" ht="19" customHeight="1" x14ac:dyDescent="0.4">
      <c r="B59" s="64"/>
      <c r="C59" s="92"/>
      <c r="D59" s="66" t="s">
        <v>68</v>
      </c>
      <c r="E59" s="101"/>
      <c r="F59" s="50" t="s">
        <v>28</v>
      </c>
      <c r="G59" s="49"/>
      <c r="H59" s="154"/>
      <c r="I59" s="154"/>
      <c r="J59" s="65"/>
      <c r="K59" s="67"/>
      <c r="L59" s="1"/>
      <c r="N59" s="52"/>
    </row>
    <row r="60" spans="1:14" ht="19" x14ac:dyDescent="0.4">
      <c r="B60" s="64"/>
      <c r="C60" s="92"/>
      <c r="D60" s="68" t="s">
        <v>69</v>
      </c>
      <c r="E60" s="101"/>
      <c r="F60" s="50" t="s">
        <v>28</v>
      </c>
      <c r="G60" s="49"/>
      <c r="H60" s="154"/>
      <c r="I60" s="154"/>
      <c r="J60" s="65"/>
      <c r="K60" s="67"/>
      <c r="L60" s="1"/>
      <c r="N60" s="52"/>
    </row>
    <row r="61" spans="1:14" ht="15.5" x14ac:dyDescent="0.35">
      <c r="B61" s="59"/>
      <c r="C61" s="61"/>
      <c r="D61" s="61"/>
      <c r="E61" s="61"/>
      <c r="F61" s="61"/>
      <c r="G61" s="61"/>
      <c r="H61" s="61"/>
      <c r="I61" s="61"/>
      <c r="J61" s="60"/>
      <c r="K61" s="62"/>
      <c r="L61" s="1"/>
    </row>
    <row r="62" spans="1:14" ht="28.5" x14ac:dyDescent="0.35">
      <c r="B62" s="59"/>
      <c r="C62" s="69" t="str">
        <f>"A"&amp;RIGHT(B53,2)&amp;": Energieeinsatz im Bilanzjahr "&amp;Wärmeabsatz!$H$7</f>
        <v>A 2: Energieeinsatz im Bilanzjahr 2022</v>
      </c>
      <c r="D62" s="19"/>
      <c r="E62" s="19"/>
      <c r="F62" s="19"/>
      <c r="G62" s="19"/>
      <c r="H62" s="19"/>
      <c r="I62" s="19"/>
      <c r="J62" s="19"/>
      <c r="K62" s="70"/>
      <c r="L62" s="20"/>
    </row>
    <row r="63" spans="1:14" ht="14.5" customHeight="1" x14ac:dyDescent="0.35">
      <c r="B63" s="59"/>
      <c r="C63" s="65"/>
      <c r="D63" s="71"/>
      <c r="E63" s="22"/>
      <c r="F63" s="23"/>
      <c r="G63" s="24"/>
      <c r="H63" s="24"/>
      <c r="I63" s="25"/>
      <c r="J63" s="25"/>
      <c r="K63" s="51"/>
      <c r="L63" s="1"/>
    </row>
    <row r="64" spans="1:14" ht="15.5" x14ac:dyDescent="0.35">
      <c r="B64" s="59"/>
      <c r="C64" s="65"/>
      <c r="D64" s="18"/>
      <c r="E64" s="165" t="s">
        <v>70</v>
      </c>
      <c r="F64" s="165" t="s">
        <v>71</v>
      </c>
      <c r="G64" s="165" t="s">
        <v>21</v>
      </c>
      <c r="H64" s="161" t="s">
        <v>14</v>
      </c>
      <c r="I64" s="162"/>
      <c r="J64" s="25"/>
      <c r="K64" s="51"/>
      <c r="L64" s="1"/>
    </row>
    <row r="65" spans="1:14" ht="15.5" x14ac:dyDescent="0.35">
      <c r="B65" s="59"/>
      <c r="C65" s="65"/>
      <c r="D65" s="61"/>
      <c r="E65" s="166"/>
      <c r="F65" s="166"/>
      <c r="G65" s="166"/>
      <c r="H65" s="163"/>
      <c r="I65" s="164"/>
      <c r="J65" s="25"/>
      <c r="K65" s="51"/>
      <c r="L65" s="1"/>
    </row>
    <row r="66" spans="1:14" ht="15.5" x14ac:dyDescent="0.35">
      <c r="B66" s="59"/>
      <c r="C66" s="65"/>
      <c r="D66" s="63" t="s">
        <v>72</v>
      </c>
      <c r="E66" s="102"/>
      <c r="F66" s="101" t="s">
        <v>73</v>
      </c>
      <c r="G66" s="50" t="s">
        <v>59</v>
      </c>
      <c r="H66" s="133"/>
      <c r="I66" s="134"/>
      <c r="J66" s="25"/>
      <c r="K66" s="51"/>
      <c r="L66" s="1"/>
    </row>
    <row r="67" spans="1:14" ht="15.5" x14ac:dyDescent="0.35">
      <c r="B67" s="59"/>
      <c r="C67" s="65"/>
      <c r="D67" s="63" t="s">
        <v>74</v>
      </c>
      <c r="E67" s="102"/>
      <c r="F67" s="101" t="s">
        <v>73</v>
      </c>
      <c r="G67" s="50" t="s">
        <v>59</v>
      </c>
      <c r="H67" s="133"/>
      <c r="I67" s="134"/>
      <c r="J67" s="25"/>
      <c r="K67" s="51"/>
      <c r="L67" s="1"/>
    </row>
    <row r="68" spans="1:14" ht="15.5" x14ac:dyDescent="0.35">
      <c r="B68" s="59"/>
      <c r="D68" s="27"/>
      <c r="E68" s="27"/>
      <c r="F68" s="27"/>
      <c r="G68" s="27"/>
      <c r="H68" s="27"/>
      <c r="I68" s="27"/>
      <c r="K68" s="75"/>
      <c r="L68" s="1"/>
    </row>
    <row r="69" spans="1:14" x14ac:dyDescent="0.35">
      <c r="B69" s="76"/>
      <c r="K69" s="75"/>
      <c r="L69" s="1"/>
    </row>
    <row r="70" spans="1:14" ht="23" x14ac:dyDescent="0.35">
      <c r="B70" s="59"/>
      <c r="C70" s="69" t="str">
        <f>"A"&amp;RIGHT(B53,2)&amp;": Eingespeiste Energie im Bilanzjahr "&amp;Wärmeabsatz!$H$7</f>
        <v>A 2: Eingespeiste Energie im Bilanzjahr 2022</v>
      </c>
      <c r="D70" s="69"/>
      <c r="E70" s="69"/>
      <c r="F70" s="69"/>
      <c r="G70" s="69"/>
      <c r="H70" s="69"/>
      <c r="I70" s="69"/>
      <c r="J70" s="69"/>
      <c r="K70" s="77"/>
      <c r="L70" s="78"/>
    </row>
    <row r="71" spans="1:14" x14ac:dyDescent="0.35">
      <c r="B71" s="59"/>
      <c r="C71" s="79"/>
      <c r="D71" s="79"/>
      <c r="E71" s="79"/>
      <c r="F71" s="79"/>
      <c r="G71" s="79"/>
      <c r="H71" s="79"/>
      <c r="I71" s="80"/>
      <c r="J71" s="80"/>
      <c r="K71" s="62"/>
      <c r="L71" s="1"/>
    </row>
    <row r="72" spans="1:14" ht="15.5" x14ac:dyDescent="0.35">
      <c r="B72" s="64"/>
      <c r="C72" s="60"/>
      <c r="D72" s="27"/>
      <c r="E72" s="73" t="str">
        <f>B53</f>
        <v>Anlage 2</v>
      </c>
      <c r="F72" s="73" t="str">
        <f>B53</f>
        <v>Anlage 2</v>
      </c>
      <c r="G72" s="73" t="str">
        <f>B53</f>
        <v>Anlage 2</v>
      </c>
      <c r="H72" s="159" t="s">
        <v>21</v>
      </c>
      <c r="I72" s="161" t="s">
        <v>14</v>
      </c>
      <c r="J72" s="162"/>
      <c r="K72" s="75"/>
      <c r="L72" s="1"/>
    </row>
    <row r="73" spans="1:14" ht="15.5" x14ac:dyDescent="0.35">
      <c r="B73" s="64"/>
      <c r="C73" s="60"/>
      <c r="D73" s="27"/>
      <c r="E73" s="93">
        <f>$H$7</f>
        <v>2022</v>
      </c>
      <c r="F73" s="93">
        <f>E73-1</f>
        <v>2021</v>
      </c>
      <c r="G73" s="93">
        <f>F73-1</f>
        <v>2020</v>
      </c>
      <c r="H73" s="160"/>
      <c r="I73" s="163"/>
      <c r="J73" s="164"/>
      <c r="K73" s="75"/>
      <c r="L73" s="1"/>
    </row>
    <row r="74" spans="1:14" ht="37" customHeight="1" x14ac:dyDescent="0.4">
      <c r="A74" s="1"/>
      <c r="B74" s="64"/>
      <c r="C74" s="60"/>
      <c r="D74" s="86" t="s">
        <v>76</v>
      </c>
      <c r="E74" s="101"/>
      <c r="F74" s="101"/>
      <c r="G74" s="101"/>
      <c r="H74" s="50" t="s">
        <v>59</v>
      </c>
      <c r="I74" s="133"/>
      <c r="J74" s="134"/>
      <c r="K74" s="75"/>
      <c r="L74" s="1"/>
      <c r="M74" s="1"/>
      <c r="N74" s="52"/>
    </row>
    <row r="75" spans="1:14" ht="15.5" x14ac:dyDescent="0.35">
      <c r="B75" s="64"/>
      <c r="D75" s="87"/>
      <c r="K75" s="75"/>
      <c r="L75" s="1"/>
    </row>
    <row r="76" spans="1:14" ht="37" customHeight="1" x14ac:dyDescent="0.4">
      <c r="A76" s="1"/>
      <c r="B76" s="64"/>
      <c r="C76" s="60"/>
      <c r="D76" s="86" t="s">
        <v>77</v>
      </c>
      <c r="E76" s="101"/>
      <c r="F76" s="101"/>
      <c r="G76" s="101"/>
      <c r="H76" s="50" t="s">
        <v>59</v>
      </c>
      <c r="I76" s="133"/>
      <c r="J76" s="134"/>
      <c r="K76" s="75"/>
      <c r="L76" s="1"/>
      <c r="M76" s="1"/>
      <c r="N76" s="52"/>
    </row>
    <row r="77" spans="1:14" x14ac:dyDescent="0.35">
      <c r="B77" s="59"/>
      <c r="K77" s="75"/>
    </row>
    <row r="78" spans="1:14" ht="15" thickBot="1" x14ac:dyDescent="0.4">
      <c r="B78" s="89"/>
      <c r="C78" s="90"/>
      <c r="D78" s="90"/>
      <c r="E78" s="90"/>
      <c r="F78" s="90"/>
      <c r="G78" s="90"/>
      <c r="H78" s="90"/>
      <c r="I78" s="90"/>
      <c r="J78" s="90"/>
      <c r="K78" s="91"/>
    </row>
    <row r="79" spans="1:14" ht="29" thickTop="1" x14ac:dyDescent="0.4">
      <c r="B79" s="54" t="str">
        <f>"Anlage "&amp;RIGHT(B53,2) +1</f>
        <v>Anlage 3</v>
      </c>
      <c r="C79" s="55"/>
      <c r="D79" s="55"/>
      <c r="E79" s="55"/>
      <c r="F79" s="55"/>
      <c r="G79" s="55"/>
      <c r="H79" s="55"/>
      <c r="I79" s="55"/>
      <c r="J79" s="55"/>
      <c r="K79" s="56"/>
      <c r="L79" s="20"/>
      <c r="M79" s="1"/>
      <c r="N79" s="52"/>
    </row>
    <row r="80" spans="1:14" ht="28.5" x14ac:dyDescent="0.4">
      <c r="B80" s="57"/>
      <c r="C80" s="20"/>
      <c r="D80" s="20"/>
      <c r="E80" s="20"/>
      <c r="F80" s="20"/>
      <c r="G80" s="20"/>
      <c r="H80" s="20"/>
      <c r="I80" s="20"/>
      <c r="J80" s="20"/>
      <c r="K80" s="58"/>
      <c r="L80" s="20"/>
      <c r="N80" s="52"/>
    </row>
    <row r="81" spans="2:14" ht="19" customHeight="1" x14ac:dyDescent="0.4">
      <c r="B81" s="59"/>
      <c r="C81" s="61"/>
      <c r="D81" s="61"/>
      <c r="E81" s="61"/>
      <c r="F81" s="61"/>
      <c r="G81" s="61"/>
      <c r="H81" s="155" t="s">
        <v>14</v>
      </c>
      <c r="I81" s="156"/>
      <c r="J81" s="60"/>
      <c r="K81" s="62"/>
      <c r="L81" s="1"/>
      <c r="N81" s="52"/>
    </row>
    <row r="82" spans="2:14" ht="19" customHeight="1" x14ac:dyDescent="0.4">
      <c r="B82" s="59"/>
      <c r="C82" s="61"/>
      <c r="D82" s="63" t="str">
        <f>"Bezeichnung der Anlage "&amp;RIGHT(B79,2)</f>
        <v>Bezeichnung der Anlage  3</v>
      </c>
      <c r="E82" s="139" t="s">
        <v>64</v>
      </c>
      <c r="F82" s="153"/>
      <c r="G82" s="153"/>
      <c r="H82" s="157"/>
      <c r="I82" s="157"/>
      <c r="J82" s="60"/>
      <c r="K82" s="62"/>
      <c r="L82" s="1"/>
      <c r="N82" s="52"/>
    </row>
    <row r="83" spans="2:14" ht="19" customHeight="1" x14ac:dyDescent="0.4">
      <c r="B83" s="59"/>
      <c r="C83" s="61"/>
      <c r="D83" s="63" t="s">
        <v>65</v>
      </c>
      <c r="E83" s="139"/>
      <c r="F83" s="153"/>
      <c r="G83" s="153"/>
      <c r="H83" s="158"/>
      <c r="I83" s="158"/>
      <c r="J83" s="60"/>
      <c r="K83" s="62"/>
      <c r="L83" s="1"/>
      <c r="N83" s="52"/>
    </row>
    <row r="84" spans="2:14" ht="19" customHeight="1" x14ac:dyDescent="0.4">
      <c r="B84" s="59"/>
      <c r="C84" s="61"/>
      <c r="D84" s="63" t="s">
        <v>66</v>
      </c>
      <c r="E84" s="139" t="s">
        <v>67</v>
      </c>
      <c r="F84" s="153"/>
      <c r="G84" s="153"/>
      <c r="H84" s="158"/>
      <c r="I84" s="158"/>
      <c r="J84" s="60"/>
      <c r="K84" s="62"/>
      <c r="L84" s="1"/>
      <c r="N84" s="52"/>
    </row>
    <row r="85" spans="2:14" ht="19" customHeight="1" x14ac:dyDescent="0.4">
      <c r="B85" s="64"/>
      <c r="C85" s="92"/>
      <c r="D85" s="66" t="s">
        <v>68</v>
      </c>
      <c r="E85" s="101"/>
      <c r="F85" s="50" t="s">
        <v>28</v>
      </c>
      <c r="G85" s="49"/>
      <c r="H85" s="154"/>
      <c r="I85" s="154"/>
      <c r="J85" s="65"/>
      <c r="K85" s="67"/>
      <c r="L85" s="1"/>
      <c r="N85" s="52"/>
    </row>
    <row r="86" spans="2:14" ht="19" x14ac:dyDescent="0.4">
      <c r="B86" s="64"/>
      <c r="C86" s="92"/>
      <c r="D86" s="68" t="s">
        <v>69</v>
      </c>
      <c r="E86" s="101"/>
      <c r="F86" s="50" t="s">
        <v>28</v>
      </c>
      <c r="G86" s="49"/>
      <c r="H86" s="154"/>
      <c r="I86" s="154"/>
      <c r="J86" s="65"/>
      <c r="K86" s="67"/>
      <c r="L86" s="1"/>
      <c r="N86" s="52"/>
    </row>
    <row r="87" spans="2:14" ht="15.5" x14ac:dyDescent="0.35">
      <c r="B87" s="59"/>
      <c r="C87" s="61"/>
      <c r="D87" s="61"/>
      <c r="E87" s="61"/>
      <c r="F87" s="61"/>
      <c r="G87" s="61"/>
      <c r="H87" s="61"/>
      <c r="I87" s="61"/>
      <c r="J87" s="60"/>
      <c r="K87" s="62"/>
      <c r="L87" s="1"/>
    </row>
    <row r="88" spans="2:14" ht="28.5" x14ac:dyDescent="0.35">
      <c r="B88" s="59"/>
      <c r="C88" s="69" t="str">
        <f>"A"&amp;RIGHT(B79,2)&amp;": Energieeinsatz im Bilanzjahr "&amp;Wärmeabsatz!$H$7</f>
        <v>A 3: Energieeinsatz im Bilanzjahr 2022</v>
      </c>
      <c r="D88" s="19"/>
      <c r="E88" s="19"/>
      <c r="F88" s="19"/>
      <c r="G88" s="19"/>
      <c r="H88" s="19"/>
      <c r="I88" s="19"/>
      <c r="J88" s="19"/>
      <c r="K88" s="70"/>
      <c r="L88" s="20"/>
    </row>
    <row r="89" spans="2:14" x14ac:dyDescent="0.35">
      <c r="B89" s="59"/>
      <c r="C89" s="65"/>
      <c r="D89" s="71"/>
      <c r="E89" s="22"/>
      <c r="F89" s="23"/>
      <c r="G89" s="24"/>
      <c r="H89" s="24"/>
      <c r="I89" s="25"/>
      <c r="J89" s="25"/>
      <c r="K89" s="51"/>
      <c r="L89" s="1"/>
    </row>
    <row r="90" spans="2:14" ht="15.5" x14ac:dyDescent="0.35">
      <c r="B90" s="59"/>
      <c r="C90" s="65"/>
      <c r="D90" s="18"/>
      <c r="E90" s="73" t="s">
        <v>70</v>
      </c>
      <c r="F90" s="73" t="s">
        <v>71</v>
      </c>
      <c r="G90" s="73" t="s">
        <v>21</v>
      </c>
      <c r="H90" s="82" t="s">
        <v>14</v>
      </c>
      <c r="I90" s="83"/>
      <c r="J90" s="25"/>
      <c r="K90" s="51"/>
      <c r="L90" s="1"/>
    </row>
    <row r="91" spans="2:14" ht="15.5" x14ac:dyDescent="0.35">
      <c r="B91" s="59"/>
      <c r="C91" s="65"/>
      <c r="D91" s="61"/>
      <c r="E91" s="74"/>
      <c r="F91" s="74"/>
      <c r="G91" s="74"/>
      <c r="H91" s="84"/>
      <c r="I91" s="85"/>
      <c r="J91" s="25"/>
      <c r="K91" s="51"/>
      <c r="L91" s="1"/>
    </row>
    <row r="92" spans="2:14" ht="15.5" x14ac:dyDescent="0.35">
      <c r="B92" s="59"/>
      <c r="C92" s="65"/>
      <c r="D92" s="63" t="s">
        <v>72</v>
      </c>
      <c r="E92" s="102"/>
      <c r="F92" s="101" t="s">
        <v>73</v>
      </c>
      <c r="G92" s="50" t="s">
        <v>59</v>
      </c>
      <c r="H92" s="133"/>
      <c r="I92" s="134"/>
      <c r="J92" s="25"/>
      <c r="K92" s="51"/>
      <c r="L92" s="1"/>
    </row>
    <row r="93" spans="2:14" ht="15.5" x14ac:dyDescent="0.35">
      <c r="B93" s="59"/>
      <c r="C93" s="65"/>
      <c r="D93" s="63" t="s">
        <v>74</v>
      </c>
      <c r="E93" s="102"/>
      <c r="F93" s="101" t="s">
        <v>73</v>
      </c>
      <c r="G93" s="50" t="s">
        <v>59</v>
      </c>
      <c r="H93" s="133"/>
      <c r="I93" s="134"/>
      <c r="J93" s="25"/>
      <c r="K93" s="51"/>
      <c r="L93" s="1"/>
    </row>
    <row r="94" spans="2:14" ht="15.5" x14ac:dyDescent="0.35">
      <c r="B94" s="59"/>
      <c r="D94" s="27"/>
      <c r="E94" s="27"/>
      <c r="F94" s="27"/>
      <c r="G94" s="27"/>
      <c r="H94" s="27"/>
      <c r="I94" s="27"/>
      <c r="K94" s="75"/>
      <c r="L94" s="1"/>
    </row>
    <row r="95" spans="2:14" x14ac:dyDescent="0.35">
      <c r="B95" s="76"/>
      <c r="K95" s="75"/>
      <c r="L95" s="1"/>
    </row>
    <row r="96" spans="2:14" ht="23" x14ac:dyDescent="0.35">
      <c r="B96" s="59"/>
      <c r="C96" s="69" t="str">
        <f>"A"&amp;RIGHT(B79,2)&amp;": Eingespeiste Energie im Bilanzjahr "&amp;Wärmeabsatz!$H$7</f>
        <v>A 3: Eingespeiste Energie im Bilanzjahr 2022</v>
      </c>
      <c r="D96" s="69"/>
      <c r="E96" s="69"/>
      <c r="F96" s="69"/>
      <c r="G96" s="69"/>
      <c r="H96" s="69"/>
      <c r="I96" s="69"/>
      <c r="J96" s="69"/>
      <c r="K96" s="77"/>
      <c r="L96" s="78"/>
    </row>
    <row r="97" spans="1:14" x14ac:dyDescent="0.35">
      <c r="B97" s="59"/>
      <c r="C97" s="79"/>
      <c r="D97" s="79"/>
      <c r="E97" s="79"/>
      <c r="F97" s="79"/>
      <c r="G97" s="79"/>
      <c r="H97" s="79"/>
      <c r="I97" s="80"/>
      <c r="J97" s="80"/>
      <c r="K97" s="62"/>
      <c r="L97" s="1"/>
    </row>
    <row r="98" spans="1:14" ht="15.5" x14ac:dyDescent="0.35">
      <c r="B98" s="64"/>
      <c r="C98" s="60"/>
      <c r="D98" s="27"/>
      <c r="E98" s="73" t="str">
        <f>B79</f>
        <v>Anlage 3</v>
      </c>
      <c r="F98" s="73" t="str">
        <f>B79</f>
        <v>Anlage 3</v>
      </c>
      <c r="G98" s="73" t="str">
        <f>B79</f>
        <v>Anlage 3</v>
      </c>
      <c r="H98" s="159" t="s">
        <v>21</v>
      </c>
      <c r="I98" s="161" t="s">
        <v>14</v>
      </c>
      <c r="J98" s="162"/>
      <c r="K98" s="75"/>
      <c r="L98" s="1"/>
    </row>
    <row r="99" spans="1:14" ht="15.5" x14ac:dyDescent="0.35">
      <c r="B99" s="64"/>
      <c r="C99" s="60"/>
      <c r="D99" s="27"/>
      <c r="E99" s="93">
        <f>$H$7</f>
        <v>2022</v>
      </c>
      <c r="F99" s="93">
        <f>E99-1</f>
        <v>2021</v>
      </c>
      <c r="G99" s="93">
        <f>F99-1</f>
        <v>2020</v>
      </c>
      <c r="H99" s="160"/>
      <c r="I99" s="163"/>
      <c r="J99" s="164"/>
      <c r="K99" s="75"/>
      <c r="L99" s="1"/>
    </row>
    <row r="100" spans="1:14" ht="37" customHeight="1" x14ac:dyDescent="0.4">
      <c r="A100" s="1"/>
      <c r="B100" s="64"/>
      <c r="C100" s="60"/>
      <c r="D100" s="86" t="s">
        <v>76</v>
      </c>
      <c r="E100" s="101"/>
      <c r="F100" s="101"/>
      <c r="G100" s="101"/>
      <c r="H100" s="50" t="s">
        <v>59</v>
      </c>
      <c r="I100" s="99"/>
      <c r="J100" s="100"/>
      <c r="K100" s="75"/>
      <c r="L100" s="1"/>
      <c r="M100" s="1"/>
      <c r="N100" s="52"/>
    </row>
    <row r="101" spans="1:14" ht="15.5" x14ac:dyDescent="0.35">
      <c r="B101" s="64"/>
      <c r="D101" s="87"/>
      <c r="K101" s="75"/>
      <c r="L101" s="1"/>
    </row>
    <row r="102" spans="1:14" ht="37" customHeight="1" x14ac:dyDescent="0.4">
      <c r="A102" s="1"/>
      <c r="B102" s="64"/>
      <c r="C102" s="60"/>
      <c r="D102" s="86" t="s">
        <v>77</v>
      </c>
      <c r="E102" s="101"/>
      <c r="F102" s="101"/>
      <c r="G102" s="101"/>
      <c r="H102" s="50" t="s">
        <v>59</v>
      </c>
      <c r="I102" s="99"/>
      <c r="J102" s="100"/>
      <c r="K102" s="75"/>
      <c r="L102" s="1"/>
      <c r="M102" s="1"/>
      <c r="N102" s="52"/>
    </row>
    <row r="103" spans="1:14" x14ac:dyDescent="0.35">
      <c r="B103" s="59"/>
      <c r="K103" s="75"/>
    </row>
    <row r="104" spans="1:14" ht="15" thickBot="1" x14ac:dyDescent="0.4">
      <c r="B104" s="89"/>
      <c r="C104" s="90"/>
      <c r="D104" s="90"/>
      <c r="E104" s="90"/>
      <c r="F104" s="90"/>
      <c r="G104" s="90"/>
      <c r="H104" s="90"/>
      <c r="I104" s="90"/>
      <c r="J104" s="90"/>
      <c r="K104" s="91"/>
    </row>
    <row r="105" spans="1:14" ht="29" thickTop="1" x14ac:dyDescent="0.4">
      <c r="B105" s="54" t="str">
        <f>"Anlage "&amp;RIGHT(B79,2) +1</f>
        <v>Anlage 4</v>
      </c>
      <c r="C105" s="55"/>
      <c r="D105" s="55"/>
      <c r="E105" s="55"/>
      <c r="F105" s="55"/>
      <c r="G105" s="55"/>
      <c r="H105" s="55"/>
      <c r="I105" s="55"/>
      <c r="J105" s="55"/>
      <c r="K105" s="56"/>
      <c r="L105" s="20"/>
      <c r="M105" s="1"/>
      <c r="N105" s="52"/>
    </row>
    <row r="106" spans="1:14" ht="28.5" x14ac:dyDescent="0.4">
      <c r="B106" s="57"/>
      <c r="C106" s="20"/>
      <c r="D106" s="20"/>
      <c r="E106" s="20"/>
      <c r="F106" s="20"/>
      <c r="G106" s="20"/>
      <c r="H106" s="20"/>
      <c r="I106" s="20"/>
      <c r="J106" s="20"/>
      <c r="K106" s="58"/>
      <c r="L106" s="20"/>
      <c r="N106" s="52"/>
    </row>
    <row r="107" spans="1:14" ht="19" customHeight="1" x14ac:dyDescent="0.4">
      <c r="B107" s="59"/>
      <c r="C107" s="61"/>
      <c r="D107" s="61"/>
      <c r="E107" s="61"/>
      <c r="F107" s="61"/>
      <c r="G107" s="61"/>
      <c r="H107" s="155" t="s">
        <v>14</v>
      </c>
      <c r="I107" s="156"/>
      <c r="J107" s="60"/>
      <c r="K107" s="62"/>
      <c r="L107" s="1"/>
      <c r="N107" s="52"/>
    </row>
    <row r="108" spans="1:14" ht="19" customHeight="1" x14ac:dyDescent="0.4">
      <c r="B108" s="59"/>
      <c r="C108" s="61"/>
      <c r="D108" s="63" t="str">
        <f>"Bezeichnung der Anlage "&amp;RIGHT(B105,2)</f>
        <v>Bezeichnung der Anlage  4</v>
      </c>
      <c r="E108" s="139" t="s">
        <v>64</v>
      </c>
      <c r="F108" s="153"/>
      <c r="G108" s="153"/>
      <c r="H108" s="157"/>
      <c r="I108" s="157"/>
      <c r="J108" s="60"/>
      <c r="K108" s="62"/>
      <c r="L108" s="1"/>
      <c r="N108" s="52"/>
    </row>
    <row r="109" spans="1:14" ht="19" customHeight="1" x14ac:dyDescent="0.4">
      <c r="B109" s="59"/>
      <c r="C109" s="61"/>
      <c r="D109" s="63" t="s">
        <v>65</v>
      </c>
      <c r="E109" s="139"/>
      <c r="F109" s="153"/>
      <c r="G109" s="153"/>
      <c r="H109" s="158"/>
      <c r="I109" s="158"/>
      <c r="J109" s="60"/>
      <c r="K109" s="62"/>
      <c r="L109" s="1"/>
      <c r="N109" s="52"/>
    </row>
    <row r="110" spans="1:14" ht="19" customHeight="1" x14ac:dyDescent="0.4">
      <c r="B110" s="59"/>
      <c r="C110" s="61"/>
      <c r="D110" s="63" t="s">
        <v>66</v>
      </c>
      <c r="E110" s="139" t="s">
        <v>67</v>
      </c>
      <c r="F110" s="153"/>
      <c r="G110" s="153"/>
      <c r="H110" s="158"/>
      <c r="I110" s="158"/>
      <c r="J110" s="60"/>
      <c r="K110" s="62"/>
      <c r="L110" s="1"/>
      <c r="N110" s="52"/>
    </row>
    <row r="111" spans="1:14" ht="19" customHeight="1" x14ac:dyDescent="0.4">
      <c r="B111" s="64"/>
      <c r="C111" s="92"/>
      <c r="D111" s="66" t="s">
        <v>68</v>
      </c>
      <c r="E111" s="101"/>
      <c r="F111" s="50" t="s">
        <v>28</v>
      </c>
      <c r="G111" s="49"/>
      <c r="H111" s="154"/>
      <c r="I111" s="154"/>
      <c r="J111" s="65"/>
      <c r="K111" s="67"/>
      <c r="L111" s="1"/>
      <c r="N111" s="52"/>
    </row>
    <row r="112" spans="1:14" ht="19" x14ac:dyDescent="0.4">
      <c r="B112" s="64"/>
      <c r="C112" s="92"/>
      <c r="D112" s="68" t="s">
        <v>69</v>
      </c>
      <c r="E112" s="101"/>
      <c r="F112" s="50" t="s">
        <v>28</v>
      </c>
      <c r="G112" s="49"/>
      <c r="H112" s="154"/>
      <c r="I112" s="154"/>
      <c r="J112" s="65"/>
      <c r="K112" s="67"/>
      <c r="L112" s="1"/>
      <c r="N112" s="52"/>
    </row>
    <row r="113" spans="1:14" ht="15.5" x14ac:dyDescent="0.35">
      <c r="B113" s="59"/>
      <c r="C113" s="61"/>
      <c r="D113" s="61"/>
      <c r="E113" s="61"/>
      <c r="F113" s="61"/>
      <c r="G113" s="61"/>
      <c r="H113" s="61"/>
      <c r="I113" s="61"/>
      <c r="J113" s="60"/>
      <c r="K113" s="62"/>
      <c r="L113" s="1"/>
    </row>
    <row r="114" spans="1:14" ht="28.5" x14ac:dyDescent="0.35">
      <c r="B114" s="59"/>
      <c r="C114" s="69" t="str">
        <f>"A"&amp;RIGHT(B105,2)&amp;": Energieeinsatz im Bilanzjahr "&amp;Wärmeabsatz!$H$7</f>
        <v>A 4: Energieeinsatz im Bilanzjahr 2022</v>
      </c>
      <c r="D114" s="19"/>
      <c r="E114" s="19"/>
      <c r="F114" s="19"/>
      <c r="G114" s="19"/>
      <c r="H114" s="19"/>
      <c r="I114" s="19"/>
      <c r="J114" s="19"/>
      <c r="K114" s="70"/>
      <c r="L114" s="20"/>
    </row>
    <row r="115" spans="1:14" x14ac:dyDescent="0.35">
      <c r="B115" s="59"/>
      <c r="C115" s="65"/>
      <c r="D115" s="71"/>
      <c r="E115" s="22"/>
      <c r="F115" s="23"/>
      <c r="G115" s="24"/>
      <c r="H115" s="24"/>
      <c r="I115" s="25"/>
      <c r="J115" s="25"/>
      <c r="K115" s="51"/>
      <c r="L115" s="1"/>
    </row>
    <row r="116" spans="1:14" ht="15.5" x14ac:dyDescent="0.35">
      <c r="B116" s="59"/>
      <c r="C116" s="65"/>
      <c r="D116" s="18"/>
      <c r="E116" s="73" t="s">
        <v>70</v>
      </c>
      <c r="F116" s="73" t="s">
        <v>71</v>
      </c>
      <c r="G116" s="73" t="s">
        <v>21</v>
      </c>
      <c r="H116" s="82" t="s">
        <v>14</v>
      </c>
      <c r="I116" s="83"/>
      <c r="J116" s="25"/>
      <c r="K116" s="51"/>
      <c r="L116" s="1"/>
    </row>
    <row r="117" spans="1:14" ht="15.5" x14ac:dyDescent="0.35">
      <c r="B117" s="59"/>
      <c r="C117" s="65"/>
      <c r="D117" s="61"/>
      <c r="E117" s="74"/>
      <c r="F117" s="74"/>
      <c r="G117" s="74"/>
      <c r="H117" s="84"/>
      <c r="I117" s="85"/>
      <c r="J117" s="25"/>
      <c r="K117" s="51"/>
      <c r="L117" s="1"/>
    </row>
    <row r="118" spans="1:14" ht="15.5" x14ac:dyDescent="0.35">
      <c r="B118" s="59"/>
      <c r="C118" s="65"/>
      <c r="D118" s="63" t="s">
        <v>72</v>
      </c>
      <c r="E118" s="102"/>
      <c r="F118" s="101" t="s">
        <v>73</v>
      </c>
      <c r="G118" s="50" t="s">
        <v>59</v>
      </c>
      <c r="H118" s="133"/>
      <c r="I118" s="134"/>
      <c r="J118" s="25"/>
      <c r="K118" s="51"/>
      <c r="L118" s="1"/>
    </row>
    <row r="119" spans="1:14" ht="15.5" x14ac:dyDescent="0.35">
      <c r="B119" s="59"/>
      <c r="C119" s="65"/>
      <c r="D119" s="63" t="s">
        <v>74</v>
      </c>
      <c r="E119" s="102"/>
      <c r="F119" s="101" t="s">
        <v>73</v>
      </c>
      <c r="G119" s="50" t="s">
        <v>59</v>
      </c>
      <c r="H119" s="133"/>
      <c r="I119" s="134"/>
      <c r="J119" s="25"/>
      <c r="K119" s="51"/>
      <c r="L119" s="1"/>
    </row>
    <row r="120" spans="1:14" ht="15.5" x14ac:dyDescent="0.35">
      <c r="B120" s="59"/>
      <c r="D120" s="27"/>
      <c r="E120" s="27"/>
      <c r="F120" s="27"/>
      <c r="G120" s="27"/>
      <c r="H120" s="27"/>
      <c r="I120" s="27"/>
      <c r="K120" s="75"/>
      <c r="L120" s="1"/>
    </row>
    <row r="121" spans="1:14" x14ac:dyDescent="0.35">
      <c r="B121" s="76"/>
      <c r="K121" s="75"/>
      <c r="L121" s="1"/>
    </row>
    <row r="122" spans="1:14" ht="23" x14ac:dyDescent="0.35">
      <c r="B122" s="59"/>
      <c r="C122" s="69" t="str">
        <f>"A"&amp;RIGHT(B105,2)&amp;": Eingespeiste Energie im Bilanzjahr "&amp;Wärmeabsatz!$H$7</f>
        <v>A 4: Eingespeiste Energie im Bilanzjahr 2022</v>
      </c>
      <c r="D122" s="69"/>
      <c r="E122" s="69"/>
      <c r="F122" s="69"/>
      <c r="G122" s="69"/>
      <c r="H122" s="69"/>
      <c r="I122" s="69"/>
      <c r="J122" s="69"/>
      <c r="K122" s="77"/>
      <c r="L122" s="78"/>
    </row>
    <row r="123" spans="1:14" x14ac:dyDescent="0.35">
      <c r="B123" s="59"/>
      <c r="C123" s="79"/>
      <c r="D123" s="79"/>
      <c r="E123" s="79"/>
      <c r="F123" s="79"/>
      <c r="G123" s="79"/>
      <c r="H123" s="79"/>
      <c r="I123" s="80"/>
      <c r="J123" s="80"/>
      <c r="K123" s="62"/>
      <c r="L123" s="1"/>
    </row>
    <row r="124" spans="1:14" ht="15.5" x14ac:dyDescent="0.35">
      <c r="B124" s="64"/>
      <c r="C124" s="60"/>
      <c r="D124" s="27"/>
      <c r="E124" s="73" t="str">
        <f>B105</f>
        <v>Anlage 4</v>
      </c>
      <c r="F124" s="73" t="str">
        <f>B105</f>
        <v>Anlage 4</v>
      </c>
      <c r="G124" s="73" t="str">
        <f>B105</f>
        <v>Anlage 4</v>
      </c>
      <c r="H124" s="159" t="s">
        <v>21</v>
      </c>
      <c r="I124" s="161" t="s">
        <v>14</v>
      </c>
      <c r="J124" s="162"/>
      <c r="K124" s="75"/>
      <c r="L124" s="1"/>
    </row>
    <row r="125" spans="1:14" ht="15.5" x14ac:dyDescent="0.35">
      <c r="B125" s="64"/>
      <c r="C125" s="60"/>
      <c r="D125" s="27"/>
      <c r="E125" s="93">
        <f>$H$7</f>
        <v>2022</v>
      </c>
      <c r="F125" s="93">
        <f>E125-1</f>
        <v>2021</v>
      </c>
      <c r="G125" s="93">
        <f>F125-1</f>
        <v>2020</v>
      </c>
      <c r="H125" s="160"/>
      <c r="I125" s="163"/>
      <c r="J125" s="164"/>
      <c r="K125" s="75"/>
      <c r="L125" s="1"/>
    </row>
    <row r="126" spans="1:14" ht="37" customHeight="1" x14ac:dyDescent="0.4">
      <c r="A126" s="1"/>
      <c r="B126" s="64"/>
      <c r="C126" s="60"/>
      <c r="D126" s="86" t="s">
        <v>76</v>
      </c>
      <c r="E126" s="101"/>
      <c r="F126" s="101"/>
      <c r="G126" s="101"/>
      <c r="H126" s="50" t="s">
        <v>59</v>
      </c>
      <c r="I126" s="133"/>
      <c r="J126" s="134"/>
      <c r="K126" s="75"/>
      <c r="L126" s="1"/>
      <c r="M126" s="1"/>
      <c r="N126" s="52"/>
    </row>
    <row r="127" spans="1:14" ht="15.5" x14ac:dyDescent="0.35">
      <c r="B127" s="64"/>
      <c r="D127" s="87"/>
      <c r="K127" s="75"/>
      <c r="L127" s="1"/>
    </row>
    <row r="128" spans="1:14" ht="37" customHeight="1" x14ac:dyDescent="0.4">
      <c r="A128" s="1"/>
      <c r="B128" s="64"/>
      <c r="C128" s="60"/>
      <c r="D128" s="86" t="s">
        <v>77</v>
      </c>
      <c r="E128" s="101"/>
      <c r="F128" s="101"/>
      <c r="G128" s="101"/>
      <c r="H128" s="50" t="s">
        <v>59</v>
      </c>
      <c r="I128" s="133"/>
      <c r="J128" s="134"/>
      <c r="K128" s="75"/>
      <c r="L128" s="1"/>
      <c r="M128" s="1"/>
      <c r="N128" s="52"/>
    </row>
    <row r="129" spans="2:11" x14ac:dyDescent="0.35">
      <c r="B129" s="59"/>
      <c r="K129" s="75"/>
    </row>
    <row r="130" spans="2:11" ht="15" thickBot="1" x14ac:dyDescent="0.4">
      <c r="B130" s="89"/>
      <c r="C130" s="90"/>
      <c r="D130" s="90"/>
      <c r="E130" s="90"/>
      <c r="F130" s="90"/>
      <c r="G130" s="90"/>
      <c r="H130" s="90"/>
      <c r="I130" s="90"/>
      <c r="J130" s="90"/>
      <c r="K130" s="91"/>
    </row>
    <row r="131" spans="2:11" ht="29" thickTop="1" x14ac:dyDescent="0.35">
      <c r="B131" s="54" t="str">
        <f>"Anlage "&amp;RIGHT(B105,2) +1</f>
        <v>Anlage 5</v>
      </c>
      <c r="C131" s="55"/>
      <c r="D131" s="55"/>
      <c r="E131" s="55"/>
      <c r="F131" s="55"/>
      <c r="G131" s="55"/>
      <c r="H131" s="55"/>
      <c r="I131" s="55"/>
      <c r="J131" s="55"/>
      <c r="K131" s="56"/>
    </row>
    <row r="132" spans="2:11" ht="28.5" x14ac:dyDescent="0.35">
      <c r="B132" s="57"/>
      <c r="C132" s="20"/>
      <c r="D132" s="20"/>
      <c r="E132" s="20"/>
      <c r="F132" s="20"/>
      <c r="G132" s="20"/>
      <c r="H132" s="20"/>
      <c r="I132" s="20"/>
      <c r="J132" s="20"/>
      <c r="K132" s="58"/>
    </row>
    <row r="133" spans="2:11" ht="15.5" x14ac:dyDescent="0.35">
      <c r="B133" s="59"/>
      <c r="C133" s="61"/>
      <c r="D133" s="61"/>
      <c r="E133" s="61"/>
      <c r="F133" s="61"/>
      <c r="G133" s="61"/>
      <c r="H133" s="155" t="s">
        <v>14</v>
      </c>
      <c r="I133" s="156"/>
      <c r="J133" s="60"/>
      <c r="K133" s="62"/>
    </row>
    <row r="134" spans="2:11" ht="15.5" x14ac:dyDescent="0.35">
      <c r="B134" s="59"/>
      <c r="C134" s="61"/>
      <c r="D134" s="63" t="str">
        <f>"Bezeichnung der Anlage "&amp;RIGHT(B131,2)</f>
        <v>Bezeichnung der Anlage  5</v>
      </c>
      <c r="E134" s="139" t="s">
        <v>64</v>
      </c>
      <c r="F134" s="153"/>
      <c r="G134" s="153"/>
      <c r="H134" s="157"/>
      <c r="I134" s="157"/>
      <c r="J134" s="60"/>
      <c r="K134" s="62"/>
    </row>
    <row r="135" spans="2:11" ht="15.5" x14ac:dyDescent="0.35">
      <c r="B135" s="59"/>
      <c r="C135" s="61"/>
      <c r="D135" s="63" t="s">
        <v>65</v>
      </c>
      <c r="E135" s="139"/>
      <c r="F135" s="153"/>
      <c r="G135" s="153"/>
      <c r="H135" s="158"/>
      <c r="I135" s="158"/>
      <c r="J135" s="60"/>
      <c r="K135" s="62"/>
    </row>
    <row r="136" spans="2:11" ht="15.5" x14ac:dyDescent="0.35">
      <c r="B136" s="59"/>
      <c r="C136" s="61"/>
      <c r="D136" s="63" t="s">
        <v>66</v>
      </c>
      <c r="E136" s="139" t="s">
        <v>67</v>
      </c>
      <c r="F136" s="153"/>
      <c r="G136" s="153"/>
      <c r="H136" s="158"/>
      <c r="I136" s="158"/>
      <c r="J136" s="60"/>
      <c r="K136" s="62"/>
    </row>
    <row r="137" spans="2:11" ht="15.5" x14ac:dyDescent="0.35">
      <c r="B137" s="64"/>
      <c r="C137" s="92"/>
      <c r="D137" s="66" t="s">
        <v>68</v>
      </c>
      <c r="E137" s="101"/>
      <c r="F137" s="50" t="s">
        <v>28</v>
      </c>
      <c r="G137" s="49"/>
      <c r="H137" s="154"/>
      <c r="I137" s="154"/>
      <c r="J137" s="65"/>
      <c r="K137" s="67"/>
    </row>
    <row r="138" spans="2:11" ht="15.5" x14ac:dyDescent="0.35">
      <c r="B138" s="64"/>
      <c r="C138" s="92"/>
      <c r="D138" s="68" t="s">
        <v>69</v>
      </c>
      <c r="E138" s="101"/>
      <c r="F138" s="50" t="s">
        <v>28</v>
      </c>
      <c r="G138" s="49"/>
      <c r="H138" s="154"/>
      <c r="I138" s="154"/>
      <c r="J138" s="65"/>
      <c r="K138" s="67"/>
    </row>
    <row r="139" spans="2:11" ht="15.5" x14ac:dyDescent="0.35">
      <c r="B139" s="59"/>
      <c r="C139" s="61"/>
      <c r="D139" s="61"/>
      <c r="E139" s="61"/>
      <c r="F139" s="61"/>
      <c r="G139" s="61"/>
      <c r="H139" s="61"/>
      <c r="I139" s="61"/>
      <c r="J139" s="60"/>
      <c r="K139" s="62"/>
    </row>
    <row r="140" spans="2:11" ht="28.5" x14ac:dyDescent="0.35">
      <c r="B140" s="59"/>
      <c r="C140" s="69" t="str">
        <f>"A"&amp;RIGHT(B131,2)&amp;": Energieeinsatz im Bilanzjahr "&amp;Wärmeabsatz!$H$7</f>
        <v>A 5: Energieeinsatz im Bilanzjahr 2022</v>
      </c>
      <c r="D140" s="19"/>
      <c r="E140" s="19"/>
      <c r="F140" s="19"/>
      <c r="G140" s="19"/>
      <c r="H140" s="19"/>
      <c r="I140" s="19"/>
      <c r="J140" s="19"/>
      <c r="K140" s="70"/>
    </row>
    <row r="141" spans="2:11" x14ac:dyDescent="0.35">
      <c r="B141" s="59"/>
      <c r="C141" s="65"/>
      <c r="D141" s="71"/>
      <c r="E141" s="22"/>
      <c r="F141" s="23"/>
      <c r="G141" s="24"/>
      <c r="H141" s="24"/>
      <c r="I141" s="25"/>
      <c r="J141" s="25"/>
      <c r="K141" s="51"/>
    </row>
    <row r="142" spans="2:11" ht="15.5" x14ac:dyDescent="0.35">
      <c r="B142" s="59"/>
      <c r="C142" s="65"/>
      <c r="D142" s="18"/>
      <c r="E142" s="73" t="s">
        <v>70</v>
      </c>
      <c r="F142" s="73" t="s">
        <v>71</v>
      </c>
      <c r="G142" s="73" t="s">
        <v>21</v>
      </c>
      <c r="H142" s="82" t="s">
        <v>14</v>
      </c>
      <c r="I142" s="83"/>
      <c r="J142" s="25"/>
      <c r="K142" s="51"/>
    </row>
    <row r="143" spans="2:11" ht="15.5" x14ac:dyDescent="0.35">
      <c r="B143" s="59"/>
      <c r="C143" s="65"/>
      <c r="D143" s="61"/>
      <c r="E143" s="74"/>
      <c r="F143" s="74"/>
      <c r="G143" s="74"/>
      <c r="H143" s="84"/>
      <c r="I143" s="85"/>
      <c r="J143" s="25"/>
      <c r="K143" s="51"/>
    </row>
    <row r="144" spans="2:11" ht="15.5" x14ac:dyDescent="0.35">
      <c r="B144" s="59"/>
      <c r="C144" s="65"/>
      <c r="D144" s="63" t="s">
        <v>72</v>
      </c>
      <c r="E144" s="102"/>
      <c r="F144" s="101" t="s">
        <v>73</v>
      </c>
      <c r="G144" s="50" t="s">
        <v>59</v>
      </c>
      <c r="H144" s="133"/>
      <c r="I144" s="134"/>
      <c r="J144" s="25"/>
      <c r="K144" s="51"/>
    </row>
    <row r="145" spans="2:11" ht="15.5" x14ac:dyDescent="0.35">
      <c r="B145" s="59"/>
      <c r="C145" s="65"/>
      <c r="D145" s="63" t="s">
        <v>74</v>
      </c>
      <c r="E145" s="102"/>
      <c r="F145" s="101" t="s">
        <v>73</v>
      </c>
      <c r="G145" s="50" t="s">
        <v>59</v>
      </c>
      <c r="H145" s="133"/>
      <c r="I145" s="134"/>
      <c r="J145" s="25"/>
      <c r="K145" s="51"/>
    </row>
    <row r="146" spans="2:11" ht="15.5" x14ac:dyDescent="0.35">
      <c r="B146" s="59"/>
      <c r="D146" s="27"/>
      <c r="E146" s="27"/>
      <c r="F146" s="27"/>
      <c r="G146" s="27"/>
      <c r="H146" s="27"/>
      <c r="I146" s="27"/>
      <c r="K146" s="75"/>
    </row>
    <row r="147" spans="2:11" x14ac:dyDescent="0.35">
      <c r="B147" s="76"/>
      <c r="K147" s="75"/>
    </row>
    <row r="148" spans="2:11" ht="23" x14ac:dyDescent="0.35">
      <c r="B148" s="59"/>
      <c r="C148" s="69" t="str">
        <f>"A"&amp;RIGHT(B131,2)&amp;": Eingespeiste Energie im Bilanzjahr "&amp;Wärmeabsatz!$H$7</f>
        <v>A 5: Eingespeiste Energie im Bilanzjahr 2022</v>
      </c>
      <c r="D148" s="69"/>
      <c r="E148" s="69"/>
      <c r="F148" s="69"/>
      <c r="G148" s="69"/>
      <c r="H148" s="69"/>
      <c r="I148" s="69"/>
      <c r="J148" s="69"/>
      <c r="K148" s="77"/>
    </row>
    <row r="149" spans="2:11" x14ac:dyDescent="0.35">
      <c r="B149" s="59"/>
      <c r="C149" s="79"/>
      <c r="D149" s="79"/>
      <c r="E149" s="79"/>
      <c r="F149" s="79"/>
      <c r="G149" s="79"/>
      <c r="H149" s="79"/>
      <c r="I149" s="80"/>
      <c r="J149" s="80"/>
      <c r="K149" s="62"/>
    </row>
    <row r="150" spans="2:11" ht="15.5" x14ac:dyDescent="0.35">
      <c r="B150" s="64"/>
      <c r="C150" s="60"/>
      <c r="D150" s="27"/>
      <c r="E150" s="73" t="str">
        <f>B131</f>
        <v>Anlage 5</v>
      </c>
      <c r="F150" s="73" t="str">
        <f>B131</f>
        <v>Anlage 5</v>
      </c>
      <c r="G150" s="73" t="str">
        <f>B131</f>
        <v>Anlage 5</v>
      </c>
      <c r="H150" s="159" t="s">
        <v>21</v>
      </c>
      <c r="I150" s="161" t="s">
        <v>14</v>
      </c>
      <c r="J150" s="162"/>
      <c r="K150" s="75"/>
    </row>
    <row r="151" spans="2:11" ht="15.5" x14ac:dyDescent="0.35">
      <c r="B151" s="64"/>
      <c r="C151" s="60"/>
      <c r="D151" s="27"/>
      <c r="E151" s="93">
        <f>$H$7</f>
        <v>2022</v>
      </c>
      <c r="F151" s="93">
        <f>E151-1</f>
        <v>2021</v>
      </c>
      <c r="G151" s="93">
        <f>F151-1</f>
        <v>2020</v>
      </c>
      <c r="H151" s="160"/>
      <c r="I151" s="163"/>
      <c r="J151" s="164"/>
      <c r="K151" s="75"/>
    </row>
    <row r="152" spans="2:11" ht="15.5" x14ac:dyDescent="0.35">
      <c r="B152" s="64"/>
      <c r="C152" s="60"/>
      <c r="D152" s="86" t="s">
        <v>76</v>
      </c>
      <c r="E152" s="101"/>
      <c r="F152" s="101"/>
      <c r="G152" s="101"/>
      <c r="H152" s="50" t="s">
        <v>59</v>
      </c>
      <c r="I152" s="133"/>
      <c r="J152" s="134"/>
      <c r="K152" s="75"/>
    </row>
    <row r="153" spans="2:11" ht="15.5" x14ac:dyDescent="0.35">
      <c r="B153" s="64"/>
      <c r="D153" s="87"/>
      <c r="K153" s="75"/>
    </row>
    <row r="154" spans="2:11" ht="15.5" x14ac:dyDescent="0.35">
      <c r="B154" s="64"/>
      <c r="C154" s="60"/>
      <c r="D154" s="86" t="s">
        <v>77</v>
      </c>
      <c r="E154" s="101"/>
      <c r="F154" s="101"/>
      <c r="G154" s="101"/>
      <c r="H154" s="50" t="s">
        <v>59</v>
      </c>
      <c r="I154" s="133"/>
      <c r="J154" s="134"/>
      <c r="K154" s="75"/>
    </row>
    <row r="155" spans="2:11" x14ac:dyDescent="0.35">
      <c r="B155" s="59"/>
      <c r="K155" s="75"/>
    </row>
    <row r="156" spans="2:11" ht="15" thickBot="1" x14ac:dyDescent="0.4">
      <c r="B156" s="89"/>
      <c r="C156" s="90"/>
      <c r="D156" s="90"/>
      <c r="E156" s="90"/>
      <c r="F156" s="90"/>
      <c r="G156" s="90"/>
      <c r="H156" s="90"/>
      <c r="I156" s="90"/>
      <c r="J156" s="90"/>
      <c r="K156" s="91"/>
    </row>
    <row r="157" spans="2:11" ht="29" thickTop="1" x14ac:dyDescent="0.35">
      <c r="B157" s="54" t="str">
        <f>"Anlage "&amp;RIGHT(B131,2) +1</f>
        <v>Anlage 6</v>
      </c>
      <c r="C157" s="55"/>
      <c r="D157" s="55"/>
      <c r="E157" s="55"/>
      <c r="F157" s="55"/>
      <c r="G157" s="55"/>
      <c r="H157" s="55"/>
      <c r="I157" s="55"/>
      <c r="J157" s="55"/>
      <c r="K157" s="56"/>
    </row>
    <row r="158" spans="2:11" ht="28.5" x14ac:dyDescent="0.35">
      <c r="B158" s="57"/>
      <c r="C158" s="20"/>
      <c r="D158" s="20"/>
      <c r="E158" s="20"/>
      <c r="F158" s="20"/>
      <c r="G158" s="20"/>
      <c r="H158" s="20"/>
      <c r="I158" s="20"/>
      <c r="J158" s="20"/>
      <c r="K158" s="58"/>
    </row>
    <row r="159" spans="2:11" ht="15.5" x14ac:dyDescent="0.35">
      <c r="B159" s="59"/>
      <c r="C159" s="61"/>
      <c r="D159" s="61"/>
      <c r="E159" s="61"/>
      <c r="F159" s="61"/>
      <c r="G159" s="61"/>
      <c r="H159" s="155" t="s">
        <v>14</v>
      </c>
      <c r="I159" s="156"/>
      <c r="J159" s="60"/>
      <c r="K159" s="62"/>
    </row>
    <row r="160" spans="2:11" ht="15.5" x14ac:dyDescent="0.35">
      <c r="B160" s="59"/>
      <c r="C160" s="61"/>
      <c r="D160" s="63" t="str">
        <f>"Bezeichnung der Anlage "&amp;RIGHT(B157,2)</f>
        <v>Bezeichnung der Anlage  6</v>
      </c>
      <c r="E160" s="139" t="s">
        <v>64</v>
      </c>
      <c r="F160" s="153"/>
      <c r="G160" s="153"/>
      <c r="H160" s="157"/>
      <c r="I160" s="157"/>
      <c r="J160" s="60"/>
      <c r="K160" s="62"/>
    </row>
    <row r="161" spans="2:11" ht="15.5" x14ac:dyDescent="0.35">
      <c r="B161" s="59"/>
      <c r="C161" s="61"/>
      <c r="D161" s="63" t="s">
        <v>65</v>
      </c>
      <c r="E161" s="139"/>
      <c r="F161" s="153"/>
      <c r="G161" s="153"/>
      <c r="H161" s="158"/>
      <c r="I161" s="158"/>
      <c r="J161" s="60"/>
      <c r="K161" s="62"/>
    </row>
    <row r="162" spans="2:11" ht="15.5" x14ac:dyDescent="0.35">
      <c r="B162" s="59"/>
      <c r="C162" s="61"/>
      <c r="D162" s="63" t="s">
        <v>66</v>
      </c>
      <c r="E162" s="139" t="s">
        <v>67</v>
      </c>
      <c r="F162" s="153"/>
      <c r="G162" s="153"/>
      <c r="H162" s="158"/>
      <c r="I162" s="158"/>
      <c r="J162" s="60"/>
      <c r="K162" s="62"/>
    </row>
    <row r="163" spans="2:11" ht="15.5" x14ac:dyDescent="0.35">
      <c r="B163" s="64"/>
      <c r="C163" s="92"/>
      <c r="D163" s="66" t="s">
        <v>68</v>
      </c>
      <c r="E163" s="101"/>
      <c r="F163" s="50" t="s">
        <v>28</v>
      </c>
      <c r="G163" s="49"/>
      <c r="H163" s="154"/>
      <c r="I163" s="154"/>
      <c r="J163" s="65"/>
      <c r="K163" s="67"/>
    </row>
    <row r="164" spans="2:11" ht="15.5" x14ac:dyDescent="0.35">
      <c r="B164" s="64"/>
      <c r="C164" s="92"/>
      <c r="D164" s="68" t="s">
        <v>69</v>
      </c>
      <c r="E164" s="101"/>
      <c r="F164" s="50" t="s">
        <v>28</v>
      </c>
      <c r="G164" s="49"/>
      <c r="H164" s="154"/>
      <c r="I164" s="154"/>
      <c r="J164" s="65"/>
      <c r="K164" s="67"/>
    </row>
    <row r="165" spans="2:11" ht="15.5" x14ac:dyDescent="0.35">
      <c r="B165" s="59"/>
      <c r="C165" s="61"/>
      <c r="D165" s="61"/>
      <c r="E165" s="61"/>
      <c r="F165" s="61"/>
      <c r="G165" s="61"/>
      <c r="H165" s="61"/>
      <c r="I165" s="61"/>
      <c r="J165" s="60"/>
      <c r="K165" s="62"/>
    </row>
    <row r="166" spans="2:11" ht="28.5" x14ac:dyDescent="0.35">
      <c r="B166" s="59"/>
      <c r="C166" s="69" t="str">
        <f>"A"&amp;RIGHT(B157,2)&amp;": Energieeinsatz im Bilanzjahr "&amp;Wärmeabsatz!$H$7</f>
        <v>A 6: Energieeinsatz im Bilanzjahr 2022</v>
      </c>
      <c r="D166" s="19"/>
      <c r="E166" s="19"/>
      <c r="F166" s="19"/>
      <c r="G166" s="19"/>
      <c r="H166" s="19"/>
      <c r="I166" s="19"/>
      <c r="J166" s="19"/>
      <c r="K166" s="70"/>
    </row>
    <row r="167" spans="2:11" x14ac:dyDescent="0.35">
      <c r="B167" s="59"/>
      <c r="C167" s="65"/>
      <c r="D167" s="71"/>
      <c r="E167" s="22"/>
      <c r="F167" s="23"/>
      <c r="G167" s="24"/>
      <c r="H167" s="24"/>
      <c r="I167" s="25"/>
      <c r="J167" s="25"/>
      <c r="K167" s="51"/>
    </row>
    <row r="168" spans="2:11" ht="15.5" x14ac:dyDescent="0.35">
      <c r="B168" s="59"/>
      <c r="C168" s="65"/>
      <c r="D168" s="18"/>
      <c r="E168" s="73" t="s">
        <v>70</v>
      </c>
      <c r="F168" s="73" t="s">
        <v>71</v>
      </c>
      <c r="G168" s="73" t="s">
        <v>21</v>
      </c>
      <c r="H168" s="82" t="s">
        <v>14</v>
      </c>
      <c r="I168" s="83"/>
      <c r="J168" s="25"/>
      <c r="K168" s="51"/>
    </row>
    <row r="169" spans="2:11" ht="15.5" x14ac:dyDescent="0.35">
      <c r="B169" s="59"/>
      <c r="C169" s="65"/>
      <c r="D169" s="61"/>
      <c r="E169" s="74"/>
      <c r="F169" s="74"/>
      <c r="G169" s="74"/>
      <c r="H169" s="84"/>
      <c r="I169" s="85"/>
      <c r="J169" s="25"/>
      <c r="K169" s="51"/>
    </row>
    <row r="170" spans="2:11" ht="15.5" x14ac:dyDescent="0.35">
      <c r="B170" s="59"/>
      <c r="C170" s="65"/>
      <c r="D170" s="63" t="s">
        <v>72</v>
      </c>
      <c r="E170" s="102"/>
      <c r="F170" s="101" t="s">
        <v>73</v>
      </c>
      <c r="G170" s="50" t="s">
        <v>59</v>
      </c>
      <c r="H170" s="133"/>
      <c r="I170" s="134"/>
      <c r="J170" s="25"/>
      <c r="K170" s="51"/>
    </row>
    <row r="171" spans="2:11" ht="15.5" x14ac:dyDescent="0.35">
      <c r="B171" s="59"/>
      <c r="C171" s="65"/>
      <c r="D171" s="63" t="s">
        <v>74</v>
      </c>
      <c r="E171" s="102"/>
      <c r="F171" s="101" t="s">
        <v>73</v>
      </c>
      <c r="G171" s="50" t="s">
        <v>59</v>
      </c>
      <c r="H171" s="133"/>
      <c r="I171" s="134"/>
      <c r="J171" s="25"/>
      <c r="K171" s="51"/>
    </row>
    <row r="172" spans="2:11" ht="15.5" x14ac:dyDescent="0.35">
      <c r="B172" s="59"/>
      <c r="D172" s="27"/>
      <c r="E172" s="27"/>
      <c r="F172" s="27"/>
      <c r="G172" s="27"/>
      <c r="H172" s="27"/>
      <c r="I172" s="27"/>
      <c r="K172" s="75"/>
    </row>
    <row r="173" spans="2:11" x14ac:dyDescent="0.35">
      <c r="B173" s="76"/>
      <c r="K173" s="75"/>
    </row>
    <row r="174" spans="2:11" ht="23" x14ac:dyDescent="0.35">
      <c r="B174" s="59"/>
      <c r="C174" s="69" t="str">
        <f>"A"&amp;RIGHT(B157,2)&amp;": Eingespeiste Energie im Bilanzjahr "&amp;Wärmeabsatz!$H$7</f>
        <v>A 6: Eingespeiste Energie im Bilanzjahr 2022</v>
      </c>
      <c r="D174" s="69"/>
      <c r="E174" s="69"/>
      <c r="F174" s="69"/>
      <c r="G174" s="69"/>
      <c r="H174" s="69"/>
      <c r="I174" s="69"/>
      <c r="J174" s="69"/>
      <c r="K174" s="77"/>
    </row>
    <row r="175" spans="2:11" x14ac:dyDescent="0.35">
      <c r="B175" s="59"/>
      <c r="C175" s="79"/>
      <c r="D175" s="79"/>
      <c r="E175" s="79"/>
      <c r="F175" s="79"/>
      <c r="G175" s="79"/>
      <c r="H175" s="79"/>
      <c r="I175" s="80"/>
      <c r="J175" s="80"/>
      <c r="K175" s="62"/>
    </row>
    <row r="176" spans="2:11" ht="15.5" x14ac:dyDescent="0.35">
      <c r="B176" s="64"/>
      <c r="C176" s="60"/>
      <c r="D176" s="27"/>
      <c r="E176" s="73" t="str">
        <f>B157</f>
        <v>Anlage 6</v>
      </c>
      <c r="F176" s="73" t="str">
        <f>B157</f>
        <v>Anlage 6</v>
      </c>
      <c r="G176" s="73" t="str">
        <f>B157</f>
        <v>Anlage 6</v>
      </c>
      <c r="H176" s="159" t="s">
        <v>21</v>
      </c>
      <c r="I176" s="161" t="s">
        <v>14</v>
      </c>
      <c r="J176" s="162"/>
      <c r="K176" s="75"/>
    </row>
    <row r="177" spans="2:11" ht="15.5" x14ac:dyDescent="0.35">
      <c r="B177" s="64"/>
      <c r="C177" s="60"/>
      <c r="D177" s="27"/>
      <c r="E177" s="93">
        <f>$H$7</f>
        <v>2022</v>
      </c>
      <c r="F177" s="93">
        <f>E177-1</f>
        <v>2021</v>
      </c>
      <c r="G177" s="93">
        <f>F177-1</f>
        <v>2020</v>
      </c>
      <c r="H177" s="160"/>
      <c r="I177" s="163"/>
      <c r="J177" s="164"/>
      <c r="K177" s="75"/>
    </row>
    <row r="178" spans="2:11" ht="15.5" x14ac:dyDescent="0.35">
      <c r="B178" s="64"/>
      <c r="C178" s="60"/>
      <c r="D178" s="86" t="s">
        <v>76</v>
      </c>
      <c r="E178" s="101"/>
      <c r="F178" s="101"/>
      <c r="G178" s="101"/>
      <c r="H178" s="50" t="s">
        <v>59</v>
      </c>
      <c r="I178" s="133"/>
      <c r="J178" s="134"/>
      <c r="K178" s="75"/>
    </row>
    <row r="179" spans="2:11" ht="15.5" x14ac:dyDescent="0.35">
      <c r="B179" s="64"/>
      <c r="D179" s="87"/>
      <c r="K179" s="75"/>
    </row>
    <row r="180" spans="2:11" ht="15.5" x14ac:dyDescent="0.35">
      <c r="B180" s="64"/>
      <c r="C180" s="60"/>
      <c r="D180" s="86" t="s">
        <v>77</v>
      </c>
      <c r="E180" s="101"/>
      <c r="F180" s="101"/>
      <c r="G180" s="101"/>
      <c r="H180" s="50" t="s">
        <v>59</v>
      </c>
      <c r="I180" s="133"/>
      <c r="J180" s="134"/>
      <c r="K180" s="75"/>
    </row>
    <row r="181" spans="2:11" x14ac:dyDescent="0.35">
      <c r="B181" s="59"/>
      <c r="K181" s="75"/>
    </row>
    <row r="182" spans="2:11" ht="15" thickBot="1" x14ac:dyDescent="0.4">
      <c r="B182" s="89"/>
      <c r="C182" s="90"/>
      <c r="D182" s="90"/>
      <c r="E182" s="90"/>
      <c r="F182" s="90"/>
      <c r="G182" s="90"/>
      <c r="H182" s="90"/>
      <c r="I182" s="90"/>
      <c r="J182" s="90"/>
      <c r="K182" s="91"/>
    </row>
    <row r="183" spans="2:11" ht="29" thickTop="1" x14ac:dyDescent="0.35">
      <c r="B183" s="54" t="str">
        <f>"Anlage "&amp;RIGHT(B157,2) +1</f>
        <v>Anlage 7</v>
      </c>
      <c r="C183" s="55"/>
      <c r="D183" s="55"/>
      <c r="E183" s="55"/>
      <c r="F183" s="55"/>
      <c r="G183" s="55"/>
      <c r="H183" s="55"/>
      <c r="I183" s="55"/>
      <c r="J183" s="55"/>
      <c r="K183" s="56"/>
    </row>
    <row r="184" spans="2:11" ht="28.5" x14ac:dyDescent="0.35">
      <c r="B184" s="57"/>
      <c r="C184" s="20"/>
      <c r="D184" s="20"/>
      <c r="E184" s="20"/>
      <c r="F184" s="20"/>
      <c r="G184" s="20"/>
      <c r="H184" s="20"/>
      <c r="I184" s="20"/>
      <c r="J184" s="20"/>
      <c r="K184" s="58"/>
    </row>
    <row r="185" spans="2:11" ht="15.5" x14ac:dyDescent="0.35">
      <c r="B185" s="59"/>
      <c r="C185" s="61"/>
      <c r="D185" s="61"/>
      <c r="E185" s="61"/>
      <c r="F185" s="61"/>
      <c r="G185" s="61"/>
      <c r="H185" s="155" t="s">
        <v>14</v>
      </c>
      <c r="I185" s="156"/>
      <c r="J185" s="60"/>
      <c r="K185" s="62"/>
    </row>
    <row r="186" spans="2:11" ht="15.5" x14ac:dyDescent="0.35">
      <c r="B186" s="59"/>
      <c r="C186" s="61"/>
      <c r="D186" s="63" t="str">
        <f>"Bezeichnung der Anlage "&amp;RIGHT(B183,2)</f>
        <v>Bezeichnung der Anlage  7</v>
      </c>
      <c r="E186" s="139" t="s">
        <v>64</v>
      </c>
      <c r="F186" s="153"/>
      <c r="G186" s="153"/>
      <c r="H186" s="157"/>
      <c r="I186" s="157"/>
      <c r="J186" s="60"/>
      <c r="K186" s="62"/>
    </row>
    <row r="187" spans="2:11" ht="15.5" x14ac:dyDescent="0.35">
      <c r="B187" s="59"/>
      <c r="C187" s="61"/>
      <c r="D187" s="63" t="s">
        <v>65</v>
      </c>
      <c r="E187" s="139"/>
      <c r="F187" s="153"/>
      <c r="G187" s="153"/>
      <c r="H187" s="158"/>
      <c r="I187" s="158"/>
      <c r="J187" s="60"/>
      <c r="K187" s="62"/>
    </row>
    <row r="188" spans="2:11" ht="15.5" x14ac:dyDescent="0.35">
      <c r="B188" s="59"/>
      <c r="C188" s="61"/>
      <c r="D188" s="63" t="s">
        <v>66</v>
      </c>
      <c r="E188" s="139" t="s">
        <v>67</v>
      </c>
      <c r="F188" s="153"/>
      <c r="G188" s="153"/>
      <c r="H188" s="158"/>
      <c r="I188" s="158"/>
      <c r="J188" s="60"/>
      <c r="K188" s="62"/>
    </row>
    <row r="189" spans="2:11" ht="15.5" x14ac:dyDescent="0.35">
      <c r="B189" s="64"/>
      <c r="C189" s="92"/>
      <c r="D189" s="66" t="s">
        <v>68</v>
      </c>
      <c r="E189" s="101"/>
      <c r="F189" s="50" t="s">
        <v>28</v>
      </c>
      <c r="G189" s="49"/>
      <c r="H189" s="154"/>
      <c r="I189" s="154"/>
      <c r="J189" s="65"/>
      <c r="K189" s="67"/>
    </row>
    <row r="190" spans="2:11" ht="15.5" x14ac:dyDescent="0.35">
      <c r="B190" s="64"/>
      <c r="C190" s="92"/>
      <c r="D190" s="68" t="s">
        <v>69</v>
      </c>
      <c r="E190" s="101"/>
      <c r="F190" s="50" t="s">
        <v>28</v>
      </c>
      <c r="G190" s="49"/>
      <c r="H190" s="154"/>
      <c r="I190" s="154"/>
      <c r="J190" s="65"/>
      <c r="K190" s="67"/>
    </row>
    <row r="191" spans="2:11" ht="15.5" x14ac:dyDescent="0.35">
      <c r="B191" s="59"/>
      <c r="C191" s="61"/>
      <c r="D191" s="61"/>
      <c r="E191" s="61"/>
      <c r="F191" s="61"/>
      <c r="G191" s="61"/>
      <c r="H191" s="61"/>
      <c r="I191" s="61"/>
      <c r="J191" s="60"/>
      <c r="K191" s="62"/>
    </row>
    <row r="192" spans="2:11" ht="28.5" x14ac:dyDescent="0.35">
      <c r="B192" s="59"/>
      <c r="C192" s="69" t="str">
        <f>"A"&amp;RIGHT(B183,2)&amp;": Energieeinsatz im Bilanzjahr "&amp;Wärmeabsatz!$H$7</f>
        <v>A 7: Energieeinsatz im Bilanzjahr 2022</v>
      </c>
      <c r="D192" s="19"/>
      <c r="E192" s="19"/>
      <c r="F192" s="19"/>
      <c r="G192" s="19"/>
      <c r="H192" s="19"/>
      <c r="I192" s="19"/>
      <c r="J192" s="19"/>
      <c r="K192" s="70"/>
    </row>
    <row r="193" spans="2:11" x14ac:dyDescent="0.35">
      <c r="B193" s="59"/>
      <c r="C193" s="65"/>
      <c r="D193" s="71"/>
      <c r="E193" s="22"/>
      <c r="F193" s="23"/>
      <c r="G193" s="24"/>
      <c r="H193" s="24"/>
      <c r="I193" s="25"/>
      <c r="J193" s="25"/>
      <c r="K193" s="51"/>
    </row>
    <row r="194" spans="2:11" ht="15.5" x14ac:dyDescent="0.35">
      <c r="B194" s="59"/>
      <c r="C194" s="65"/>
      <c r="D194" s="18"/>
      <c r="E194" s="73" t="s">
        <v>70</v>
      </c>
      <c r="F194" s="73" t="s">
        <v>71</v>
      </c>
      <c r="G194" s="73" t="s">
        <v>21</v>
      </c>
      <c r="H194" s="82" t="s">
        <v>14</v>
      </c>
      <c r="I194" s="83"/>
      <c r="J194" s="25"/>
      <c r="K194" s="51"/>
    </row>
    <row r="195" spans="2:11" ht="15.5" x14ac:dyDescent="0.35">
      <c r="B195" s="59"/>
      <c r="C195" s="65"/>
      <c r="D195" s="61"/>
      <c r="E195" s="74"/>
      <c r="F195" s="74"/>
      <c r="G195" s="74"/>
      <c r="H195" s="84"/>
      <c r="I195" s="85"/>
      <c r="J195" s="25"/>
      <c r="K195" s="51"/>
    </row>
    <row r="196" spans="2:11" ht="15.5" x14ac:dyDescent="0.35">
      <c r="B196" s="59"/>
      <c r="C196" s="65"/>
      <c r="D196" s="63" t="s">
        <v>72</v>
      </c>
      <c r="E196" s="102"/>
      <c r="F196" s="101" t="s">
        <v>73</v>
      </c>
      <c r="G196" s="50" t="s">
        <v>59</v>
      </c>
      <c r="H196" s="133"/>
      <c r="I196" s="134"/>
      <c r="J196" s="25"/>
      <c r="K196" s="51"/>
    </row>
    <row r="197" spans="2:11" ht="15.5" x14ac:dyDescent="0.35">
      <c r="B197" s="59"/>
      <c r="C197" s="65"/>
      <c r="D197" s="63" t="s">
        <v>74</v>
      </c>
      <c r="E197" s="102"/>
      <c r="F197" s="101" t="s">
        <v>73</v>
      </c>
      <c r="G197" s="50" t="s">
        <v>59</v>
      </c>
      <c r="H197" s="133"/>
      <c r="I197" s="134"/>
      <c r="J197" s="25"/>
      <c r="K197" s="51"/>
    </row>
    <row r="198" spans="2:11" ht="15.5" x14ac:dyDescent="0.35">
      <c r="B198" s="59"/>
      <c r="D198" s="27"/>
      <c r="E198" s="27"/>
      <c r="F198" s="27"/>
      <c r="G198" s="27"/>
      <c r="H198" s="27"/>
      <c r="I198" s="27"/>
      <c r="K198" s="75"/>
    </row>
    <row r="199" spans="2:11" x14ac:dyDescent="0.35">
      <c r="B199" s="76"/>
      <c r="K199" s="75"/>
    </row>
    <row r="200" spans="2:11" ht="23" x14ac:dyDescent="0.35">
      <c r="B200" s="59"/>
      <c r="C200" s="69" t="str">
        <f>"A"&amp;RIGHT(B183,2)&amp;": Eingespeiste Energie im Bilanzjahr "&amp;Wärmeabsatz!$H$7</f>
        <v>A 7: Eingespeiste Energie im Bilanzjahr 2022</v>
      </c>
      <c r="D200" s="69"/>
      <c r="E200" s="69"/>
      <c r="F200" s="69"/>
      <c r="G200" s="69"/>
      <c r="H200" s="69"/>
      <c r="I200" s="69"/>
      <c r="J200" s="69"/>
      <c r="K200" s="77"/>
    </row>
    <row r="201" spans="2:11" x14ac:dyDescent="0.35">
      <c r="B201" s="59"/>
      <c r="C201" s="79"/>
      <c r="D201" s="79"/>
      <c r="E201" s="79"/>
      <c r="F201" s="79"/>
      <c r="G201" s="79"/>
      <c r="H201" s="79"/>
      <c r="I201" s="80"/>
      <c r="J201" s="80"/>
      <c r="K201" s="62"/>
    </row>
    <row r="202" spans="2:11" ht="15.5" x14ac:dyDescent="0.35">
      <c r="B202" s="64"/>
      <c r="C202" s="60"/>
      <c r="D202" s="27"/>
      <c r="E202" s="73" t="str">
        <f>B183</f>
        <v>Anlage 7</v>
      </c>
      <c r="F202" s="73" t="str">
        <f>B183</f>
        <v>Anlage 7</v>
      </c>
      <c r="G202" s="73" t="str">
        <f>B183</f>
        <v>Anlage 7</v>
      </c>
      <c r="H202" s="159" t="s">
        <v>21</v>
      </c>
      <c r="I202" s="161" t="s">
        <v>14</v>
      </c>
      <c r="J202" s="162"/>
      <c r="K202" s="75"/>
    </row>
    <row r="203" spans="2:11" ht="15.5" x14ac:dyDescent="0.35">
      <c r="B203" s="64"/>
      <c r="C203" s="60"/>
      <c r="D203" s="27"/>
      <c r="E203" s="93">
        <f>$H$7</f>
        <v>2022</v>
      </c>
      <c r="F203" s="93">
        <f>E203-1</f>
        <v>2021</v>
      </c>
      <c r="G203" s="93">
        <f>F203-1</f>
        <v>2020</v>
      </c>
      <c r="H203" s="160"/>
      <c r="I203" s="163"/>
      <c r="J203" s="164"/>
      <c r="K203" s="75"/>
    </row>
    <row r="204" spans="2:11" ht="15.5" x14ac:dyDescent="0.35">
      <c r="B204" s="64"/>
      <c r="C204" s="60"/>
      <c r="D204" s="86" t="s">
        <v>76</v>
      </c>
      <c r="E204" s="101"/>
      <c r="F204" s="101"/>
      <c r="G204" s="101"/>
      <c r="H204" s="50" t="s">
        <v>59</v>
      </c>
      <c r="I204" s="133"/>
      <c r="J204" s="134"/>
      <c r="K204" s="75"/>
    </row>
    <row r="205" spans="2:11" ht="15.5" x14ac:dyDescent="0.35">
      <c r="B205" s="64"/>
      <c r="D205" s="87"/>
      <c r="K205" s="75"/>
    </row>
    <row r="206" spans="2:11" ht="15.5" x14ac:dyDescent="0.35">
      <c r="B206" s="64"/>
      <c r="C206" s="60"/>
      <c r="D206" s="86" t="s">
        <v>77</v>
      </c>
      <c r="E206" s="101"/>
      <c r="F206" s="101"/>
      <c r="G206" s="101"/>
      <c r="H206" s="50" t="s">
        <v>59</v>
      </c>
      <c r="I206" s="133"/>
      <c r="J206" s="134"/>
      <c r="K206" s="75"/>
    </row>
    <row r="207" spans="2:11" x14ac:dyDescent="0.35">
      <c r="B207" s="59"/>
      <c r="E207" s="94"/>
      <c r="F207" s="94"/>
      <c r="G207" s="94"/>
      <c r="H207" s="94"/>
      <c r="I207" s="94"/>
      <c r="J207" s="94"/>
      <c r="K207" s="75"/>
    </row>
    <row r="208" spans="2:11" ht="15" thickBot="1" x14ac:dyDescent="0.4">
      <c r="B208" s="89"/>
      <c r="C208" s="90"/>
      <c r="D208" s="90"/>
      <c r="E208" s="90"/>
      <c r="F208" s="90"/>
      <c r="G208" s="90"/>
      <c r="H208" s="90"/>
      <c r="I208" s="90"/>
      <c r="J208" s="90"/>
      <c r="K208" s="91"/>
    </row>
    <row r="209" spans="2:11" ht="29" thickTop="1" x14ac:dyDescent="0.35">
      <c r="B209" s="54" t="str">
        <f>"Anlage "&amp;RIGHT(B183,2) +1</f>
        <v>Anlage 8</v>
      </c>
      <c r="C209" s="55"/>
      <c r="D209" s="55"/>
      <c r="E209" s="55"/>
      <c r="F209" s="55"/>
      <c r="G209" s="55"/>
      <c r="H209" s="55"/>
      <c r="I209" s="55"/>
      <c r="J209" s="55"/>
      <c r="K209" s="56"/>
    </row>
    <row r="210" spans="2:11" ht="28.5" x14ac:dyDescent="0.35">
      <c r="B210" s="57"/>
      <c r="C210" s="20"/>
      <c r="D210" s="20"/>
      <c r="E210" s="20"/>
      <c r="F210" s="20"/>
      <c r="G210" s="20"/>
      <c r="H210" s="20"/>
      <c r="I210" s="20"/>
      <c r="J210" s="20"/>
      <c r="K210" s="58"/>
    </row>
    <row r="211" spans="2:11" ht="15.5" x14ac:dyDescent="0.35">
      <c r="B211" s="59"/>
      <c r="C211" s="61"/>
      <c r="D211" s="61"/>
      <c r="E211" s="61"/>
      <c r="F211" s="61"/>
      <c r="G211" s="61"/>
      <c r="H211" s="155" t="s">
        <v>14</v>
      </c>
      <c r="I211" s="156"/>
      <c r="J211" s="60"/>
      <c r="K211" s="62"/>
    </row>
    <row r="212" spans="2:11" ht="15.5" x14ac:dyDescent="0.35">
      <c r="B212" s="59"/>
      <c r="C212" s="61"/>
      <c r="D212" s="63" t="str">
        <f>"Bezeichnung der Anlage "&amp;RIGHT(B209,2)</f>
        <v>Bezeichnung der Anlage  8</v>
      </c>
      <c r="E212" s="139" t="s">
        <v>64</v>
      </c>
      <c r="F212" s="153"/>
      <c r="G212" s="153"/>
      <c r="H212" s="157"/>
      <c r="I212" s="157"/>
      <c r="J212" s="60"/>
      <c r="K212" s="62"/>
    </row>
    <row r="213" spans="2:11" ht="15.5" x14ac:dyDescent="0.35">
      <c r="B213" s="59"/>
      <c r="C213" s="61"/>
      <c r="D213" s="63" t="s">
        <v>65</v>
      </c>
      <c r="E213" s="139"/>
      <c r="F213" s="153"/>
      <c r="G213" s="153"/>
      <c r="H213" s="158"/>
      <c r="I213" s="158"/>
      <c r="J213" s="60"/>
      <c r="K213" s="62"/>
    </row>
    <row r="214" spans="2:11" ht="15.5" x14ac:dyDescent="0.35">
      <c r="B214" s="59"/>
      <c r="C214" s="61"/>
      <c r="D214" s="63" t="s">
        <v>66</v>
      </c>
      <c r="E214" s="139" t="s">
        <v>67</v>
      </c>
      <c r="F214" s="153"/>
      <c r="G214" s="153"/>
      <c r="H214" s="158"/>
      <c r="I214" s="158"/>
      <c r="J214" s="60"/>
      <c r="K214" s="62"/>
    </row>
    <row r="215" spans="2:11" ht="15.5" x14ac:dyDescent="0.35">
      <c r="B215" s="64"/>
      <c r="C215" s="92"/>
      <c r="D215" s="66" t="s">
        <v>68</v>
      </c>
      <c r="E215" s="101"/>
      <c r="F215" s="50" t="s">
        <v>28</v>
      </c>
      <c r="G215" s="49"/>
      <c r="H215" s="154"/>
      <c r="I215" s="154"/>
      <c r="J215" s="65"/>
      <c r="K215" s="67"/>
    </row>
    <row r="216" spans="2:11" ht="15.5" x14ac:dyDescent="0.35">
      <c r="B216" s="64"/>
      <c r="C216" s="92"/>
      <c r="D216" s="68" t="s">
        <v>69</v>
      </c>
      <c r="E216" s="101"/>
      <c r="F216" s="50" t="s">
        <v>28</v>
      </c>
      <c r="G216" s="49"/>
      <c r="H216" s="154"/>
      <c r="I216" s="154"/>
      <c r="J216" s="65"/>
      <c r="K216" s="67"/>
    </row>
    <row r="217" spans="2:11" ht="15.5" x14ac:dyDescent="0.35">
      <c r="B217" s="59"/>
      <c r="C217" s="61"/>
      <c r="D217" s="61"/>
      <c r="E217" s="61"/>
      <c r="F217" s="61"/>
      <c r="G217" s="61"/>
      <c r="H217" s="61"/>
      <c r="I217" s="61"/>
      <c r="J217" s="60"/>
      <c r="K217" s="62"/>
    </row>
    <row r="218" spans="2:11" ht="28.5" x14ac:dyDescent="0.35">
      <c r="B218" s="59"/>
      <c r="C218" s="69" t="str">
        <f>"A"&amp;RIGHT(B209,2)&amp;": Energieeinsatz im Bilanzjahr "&amp;Wärmeabsatz!$H$7</f>
        <v>A 8: Energieeinsatz im Bilanzjahr 2022</v>
      </c>
      <c r="D218" s="19"/>
      <c r="E218" s="19"/>
      <c r="F218" s="19"/>
      <c r="G218" s="19"/>
      <c r="H218" s="19"/>
      <c r="I218" s="19"/>
      <c r="J218" s="19"/>
      <c r="K218" s="70"/>
    </row>
    <row r="219" spans="2:11" x14ac:dyDescent="0.35">
      <c r="B219" s="59"/>
      <c r="C219" s="65"/>
      <c r="D219" s="71"/>
      <c r="E219" s="22"/>
      <c r="F219" s="23"/>
      <c r="G219" s="24"/>
      <c r="H219" s="24"/>
      <c r="I219" s="25"/>
      <c r="J219" s="25"/>
      <c r="K219" s="51"/>
    </row>
    <row r="220" spans="2:11" ht="15.5" x14ac:dyDescent="0.35">
      <c r="B220" s="59"/>
      <c r="C220" s="65"/>
      <c r="D220" s="18"/>
      <c r="E220" s="73" t="s">
        <v>70</v>
      </c>
      <c r="F220" s="73" t="s">
        <v>71</v>
      </c>
      <c r="G220" s="73" t="s">
        <v>21</v>
      </c>
      <c r="H220" s="82" t="s">
        <v>14</v>
      </c>
      <c r="I220" s="83"/>
      <c r="J220" s="25"/>
      <c r="K220" s="51"/>
    </row>
    <row r="221" spans="2:11" ht="15.5" x14ac:dyDescent="0.35">
      <c r="B221" s="59"/>
      <c r="C221" s="65"/>
      <c r="D221" s="61"/>
      <c r="E221" s="74"/>
      <c r="F221" s="74"/>
      <c r="G221" s="74"/>
      <c r="H221" s="84"/>
      <c r="I221" s="85"/>
      <c r="J221" s="25"/>
      <c r="K221" s="51"/>
    </row>
    <row r="222" spans="2:11" ht="15.5" x14ac:dyDescent="0.35">
      <c r="B222" s="59"/>
      <c r="C222" s="65"/>
      <c r="D222" s="63" t="s">
        <v>72</v>
      </c>
      <c r="E222" s="102"/>
      <c r="F222" s="101" t="s">
        <v>73</v>
      </c>
      <c r="G222" s="50" t="s">
        <v>59</v>
      </c>
      <c r="H222" s="133"/>
      <c r="I222" s="134"/>
      <c r="J222" s="25"/>
      <c r="K222" s="51"/>
    </row>
    <row r="223" spans="2:11" ht="15.5" x14ac:dyDescent="0.35">
      <c r="B223" s="59"/>
      <c r="C223" s="65"/>
      <c r="D223" s="63" t="s">
        <v>74</v>
      </c>
      <c r="E223" s="102"/>
      <c r="F223" s="101" t="s">
        <v>73</v>
      </c>
      <c r="G223" s="50" t="s">
        <v>59</v>
      </c>
      <c r="H223" s="133"/>
      <c r="I223" s="134"/>
      <c r="J223" s="25"/>
      <c r="K223" s="51"/>
    </row>
    <row r="224" spans="2:11" ht="15.5" x14ac:dyDescent="0.35">
      <c r="B224" s="59"/>
      <c r="D224" s="27"/>
      <c r="E224" s="27"/>
      <c r="F224" s="27"/>
      <c r="G224" s="27"/>
      <c r="H224" s="27"/>
      <c r="I224" s="27"/>
      <c r="K224" s="75"/>
    </row>
    <row r="225" spans="2:11" x14ac:dyDescent="0.35">
      <c r="B225" s="76"/>
      <c r="K225" s="75"/>
    </row>
    <row r="226" spans="2:11" ht="23" x14ac:dyDescent="0.35">
      <c r="B226" s="59"/>
      <c r="C226" s="69" t="str">
        <f>"A"&amp;RIGHT(B209,2)&amp;": Eingespeiste Energie im Bilanzjahr "&amp;Wärmeabsatz!$H$7</f>
        <v>A 8: Eingespeiste Energie im Bilanzjahr 2022</v>
      </c>
      <c r="D226" s="69"/>
      <c r="E226" s="69"/>
      <c r="F226" s="69"/>
      <c r="G226" s="69"/>
      <c r="H226" s="69"/>
      <c r="I226" s="69"/>
      <c r="J226" s="69"/>
      <c r="K226" s="77"/>
    </row>
    <row r="227" spans="2:11" x14ac:dyDescent="0.35">
      <c r="B227" s="59"/>
      <c r="C227" s="79"/>
      <c r="D227" s="79"/>
      <c r="E227" s="79"/>
      <c r="F227" s="79"/>
      <c r="G227" s="79"/>
      <c r="H227" s="79"/>
      <c r="I227" s="80"/>
      <c r="J227" s="80"/>
      <c r="K227" s="62"/>
    </row>
    <row r="228" spans="2:11" ht="15.5" x14ac:dyDescent="0.35">
      <c r="B228" s="64"/>
      <c r="C228" s="60"/>
      <c r="D228" s="27"/>
      <c r="E228" s="73" t="str">
        <f>B209</f>
        <v>Anlage 8</v>
      </c>
      <c r="F228" s="73" t="str">
        <f>B209</f>
        <v>Anlage 8</v>
      </c>
      <c r="G228" s="73" t="str">
        <f>B209</f>
        <v>Anlage 8</v>
      </c>
      <c r="H228" s="159" t="s">
        <v>21</v>
      </c>
      <c r="I228" s="161" t="s">
        <v>14</v>
      </c>
      <c r="J228" s="162"/>
      <c r="K228" s="75"/>
    </row>
    <row r="229" spans="2:11" ht="15.5" x14ac:dyDescent="0.35">
      <c r="B229" s="64"/>
      <c r="C229" s="60"/>
      <c r="D229" s="27"/>
      <c r="E229" s="93">
        <f>$H$7</f>
        <v>2022</v>
      </c>
      <c r="F229" s="93">
        <f>E229-1</f>
        <v>2021</v>
      </c>
      <c r="G229" s="93">
        <f>F229-1</f>
        <v>2020</v>
      </c>
      <c r="H229" s="160"/>
      <c r="I229" s="163"/>
      <c r="J229" s="164"/>
      <c r="K229" s="75"/>
    </row>
    <row r="230" spans="2:11" ht="15.5" x14ac:dyDescent="0.35">
      <c r="B230" s="64"/>
      <c r="C230" s="60"/>
      <c r="D230" s="86" t="s">
        <v>76</v>
      </c>
      <c r="E230" s="101"/>
      <c r="F230" s="101"/>
      <c r="G230" s="101"/>
      <c r="H230" s="50" t="s">
        <v>59</v>
      </c>
      <c r="I230" s="133"/>
      <c r="J230" s="134"/>
      <c r="K230" s="75"/>
    </row>
    <row r="231" spans="2:11" ht="15.5" x14ac:dyDescent="0.35">
      <c r="B231" s="64"/>
      <c r="D231" s="87"/>
      <c r="K231" s="75"/>
    </row>
    <row r="232" spans="2:11" ht="15.5" x14ac:dyDescent="0.35">
      <c r="B232" s="64"/>
      <c r="C232" s="60"/>
      <c r="D232" s="86" t="s">
        <v>77</v>
      </c>
      <c r="E232" s="101"/>
      <c r="F232" s="101"/>
      <c r="G232" s="101"/>
      <c r="H232" s="50" t="s">
        <v>59</v>
      </c>
      <c r="I232" s="133"/>
      <c r="J232" s="134"/>
      <c r="K232" s="75"/>
    </row>
    <row r="233" spans="2:11" x14ac:dyDescent="0.35">
      <c r="B233" s="59"/>
      <c r="K233" s="75"/>
    </row>
    <row r="234" spans="2:11" ht="15" thickBot="1" x14ac:dyDescent="0.4">
      <c r="B234" s="89"/>
      <c r="C234" s="90"/>
      <c r="D234" s="90"/>
      <c r="E234" s="90"/>
      <c r="F234" s="90"/>
      <c r="G234" s="90"/>
      <c r="H234" s="90"/>
      <c r="I234" s="90"/>
      <c r="J234" s="90"/>
      <c r="K234" s="91"/>
    </row>
    <row r="235" spans="2:11" ht="29" thickTop="1" x14ac:dyDescent="0.35">
      <c r="B235" s="54" t="str">
        <f>"Anlage "&amp;RIGHT(B209,2) +1</f>
        <v>Anlage 9</v>
      </c>
      <c r="C235" s="55"/>
      <c r="D235" s="55"/>
      <c r="E235" s="55"/>
      <c r="F235" s="55"/>
      <c r="G235" s="55"/>
      <c r="H235" s="55"/>
      <c r="I235" s="55"/>
      <c r="J235" s="55"/>
      <c r="K235" s="56"/>
    </row>
    <row r="236" spans="2:11" ht="28.5" x14ac:dyDescent="0.35">
      <c r="B236" s="57"/>
      <c r="C236" s="20"/>
      <c r="D236" s="20"/>
      <c r="E236" s="20"/>
      <c r="F236" s="20"/>
      <c r="G236" s="20"/>
      <c r="H236" s="20"/>
      <c r="I236" s="20"/>
      <c r="J236" s="20"/>
      <c r="K236" s="58"/>
    </row>
    <row r="237" spans="2:11" ht="15.5" x14ac:dyDescent="0.35">
      <c r="B237" s="59"/>
      <c r="C237" s="61"/>
      <c r="D237" s="61"/>
      <c r="E237" s="61"/>
      <c r="F237" s="61"/>
      <c r="G237" s="61"/>
      <c r="H237" s="155" t="s">
        <v>14</v>
      </c>
      <c r="I237" s="156"/>
      <c r="J237" s="60"/>
      <c r="K237" s="62"/>
    </row>
    <row r="238" spans="2:11" ht="15.5" x14ac:dyDescent="0.35">
      <c r="B238" s="59"/>
      <c r="C238" s="61"/>
      <c r="D238" s="63" t="str">
        <f>"Bezeichnung der Anlage "&amp;RIGHT(B235,2)</f>
        <v>Bezeichnung der Anlage  9</v>
      </c>
      <c r="E238" s="139" t="s">
        <v>64</v>
      </c>
      <c r="F238" s="153"/>
      <c r="G238" s="153"/>
      <c r="H238" s="157"/>
      <c r="I238" s="157"/>
      <c r="J238" s="60"/>
      <c r="K238" s="62"/>
    </row>
    <row r="239" spans="2:11" ht="15.5" x14ac:dyDescent="0.35">
      <c r="B239" s="59"/>
      <c r="C239" s="61"/>
      <c r="D239" s="63" t="s">
        <v>65</v>
      </c>
      <c r="E239" s="139"/>
      <c r="F239" s="153"/>
      <c r="G239" s="153"/>
      <c r="H239" s="158"/>
      <c r="I239" s="158"/>
      <c r="J239" s="60"/>
      <c r="K239" s="62"/>
    </row>
    <row r="240" spans="2:11" ht="15.5" x14ac:dyDescent="0.35">
      <c r="B240" s="59"/>
      <c r="C240" s="61"/>
      <c r="D240" s="63" t="s">
        <v>66</v>
      </c>
      <c r="E240" s="139" t="s">
        <v>67</v>
      </c>
      <c r="F240" s="153"/>
      <c r="G240" s="153"/>
      <c r="H240" s="158"/>
      <c r="I240" s="158"/>
      <c r="J240" s="60"/>
      <c r="K240" s="62"/>
    </row>
    <row r="241" spans="2:11" ht="15.5" x14ac:dyDescent="0.35">
      <c r="B241" s="64"/>
      <c r="C241" s="92"/>
      <c r="D241" s="66" t="s">
        <v>68</v>
      </c>
      <c r="E241" s="101"/>
      <c r="F241" s="50" t="s">
        <v>28</v>
      </c>
      <c r="G241" s="49"/>
      <c r="H241" s="154"/>
      <c r="I241" s="154"/>
      <c r="J241" s="65"/>
      <c r="K241" s="67"/>
    </row>
    <row r="242" spans="2:11" ht="15.5" x14ac:dyDescent="0.35">
      <c r="B242" s="64"/>
      <c r="C242" s="92"/>
      <c r="D242" s="68" t="s">
        <v>69</v>
      </c>
      <c r="E242" s="101"/>
      <c r="F242" s="50" t="s">
        <v>28</v>
      </c>
      <c r="G242" s="49"/>
      <c r="H242" s="154"/>
      <c r="I242" s="154"/>
      <c r="J242" s="65"/>
      <c r="K242" s="67"/>
    </row>
    <row r="243" spans="2:11" ht="15.5" x14ac:dyDescent="0.35">
      <c r="B243" s="59"/>
      <c r="C243" s="61"/>
      <c r="D243" s="61"/>
      <c r="E243" s="61"/>
      <c r="F243" s="61"/>
      <c r="G243" s="61"/>
      <c r="H243" s="61"/>
      <c r="I243" s="61"/>
      <c r="J243" s="60"/>
      <c r="K243" s="62"/>
    </row>
    <row r="244" spans="2:11" ht="28.5" x14ac:dyDescent="0.35">
      <c r="B244" s="59"/>
      <c r="C244" s="69" t="str">
        <f>"A"&amp;RIGHT(B235,2)&amp;": Energieeinsatz im Bilanzjahr "&amp;Wärmeabsatz!$H$7</f>
        <v>A 9: Energieeinsatz im Bilanzjahr 2022</v>
      </c>
      <c r="D244" s="19"/>
      <c r="E244" s="19"/>
      <c r="F244" s="19"/>
      <c r="G244" s="19"/>
      <c r="H244" s="19"/>
      <c r="I244" s="19"/>
      <c r="J244" s="19"/>
      <c r="K244" s="70"/>
    </row>
    <row r="245" spans="2:11" x14ac:dyDescent="0.35">
      <c r="B245" s="59"/>
      <c r="C245" s="65"/>
      <c r="D245" s="71"/>
      <c r="E245" s="22"/>
      <c r="F245" s="23"/>
      <c r="G245" s="24"/>
      <c r="H245" s="24"/>
      <c r="I245" s="25"/>
      <c r="J245" s="25"/>
      <c r="K245" s="51"/>
    </row>
    <row r="246" spans="2:11" ht="15.5" x14ac:dyDescent="0.35">
      <c r="B246" s="59"/>
      <c r="C246" s="65"/>
      <c r="D246" s="18"/>
      <c r="E246" s="73" t="s">
        <v>70</v>
      </c>
      <c r="F246" s="73" t="s">
        <v>71</v>
      </c>
      <c r="G246" s="73" t="s">
        <v>21</v>
      </c>
      <c r="H246" s="82" t="s">
        <v>14</v>
      </c>
      <c r="I246" s="83"/>
      <c r="J246" s="25"/>
      <c r="K246" s="51"/>
    </row>
    <row r="247" spans="2:11" ht="15.5" x14ac:dyDescent="0.35">
      <c r="B247" s="59"/>
      <c r="C247" s="65"/>
      <c r="D247" s="61"/>
      <c r="E247" s="74"/>
      <c r="F247" s="74"/>
      <c r="G247" s="74"/>
      <c r="H247" s="84"/>
      <c r="I247" s="85"/>
      <c r="J247" s="25"/>
      <c r="K247" s="51"/>
    </row>
    <row r="248" spans="2:11" ht="15.5" x14ac:dyDescent="0.35">
      <c r="B248" s="59"/>
      <c r="C248" s="65"/>
      <c r="D248" s="63" t="s">
        <v>72</v>
      </c>
      <c r="E248" s="102"/>
      <c r="F248" s="101" t="s">
        <v>73</v>
      </c>
      <c r="G248" s="50" t="s">
        <v>59</v>
      </c>
      <c r="H248" s="133"/>
      <c r="I248" s="134"/>
      <c r="J248" s="25"/>
      <c r="K248" s="51"/>
    </row>
    <row r="249" spans="2:11" ht="15.5" x14ac:dyDescent="0.35">
      <c r="B249" s="59"/>
      <c r="C249" s="65"/>
      <c r="D249" s="63" t="s">
        <v>74</v>
      </c>
      <c r="E249" s="102"/>
      <c r="F249" s="101" t="s">
        <v>73</v>
      </c>
      <c r="G249" s="50" t="s">
        <v>59</v>
      </c>
      <c r="H249" s="133"/>
      <c r="I249" s="134"/>
      <c r="J249" s="25"/>
      <c r="K249" s="51"/>
    </row>
    <row r="250" spans="2:11" ht="15.5" x14ac:dyDescent="0.35">
      <c r="B250" s="59"/>
      <c r="D250" s="27"/>
      <c r="E250" s="27"/>
      <c r="F250" s="27"/>
      <c r="G250" s="27"/>
      <c r="H250" s="27"/>
      <c r="I250" s="27"/>
      <c r="K250" s="75"/>
    </row>
    <row r="251" spans="2:11" x14ac:dyDescent="0.35">
      <c r="B251" s="76"/>
      <c r="K251" s="75"/>
    </row>
    <row r="252" spans="2:11" ht="23" x14ac:dyDescent="0.35">
      <c r="B252" s="59"/>
      <c r="C252" s="69" t="str">
        <f>"A"&amp;RIGHT(B235,2)&amp;": Eingespeiste Energie im Bilanzjahr "&amp;Wärmeabsatz!$H$7</f>
        <v>A 9: Eingespeiste Energie im Bilanzjahr 2022</v>
      </c>
      <c r="D252" s="69"/>
      <c r="E252" s="69"/>
      <c r="F252" s="69"/>
      <c r="G252" s="69"/>
      <c r="H252" s="69"/>
      <c r="I252" s="69"/>
      <c r="J252" s="69"/>
      <c r="K252" s="77"/>
    </row>
    <row r="253" spans="2:11" x14ac:dyDescent="0.35">
      <c r="B253" s="59"/>
      <c r="C253" s="79"/>
      <c r="D253" s="79"/>
      <c r="E253" s="79"/>
      <c r="F253" s="79"/>
      <c r="G253" s="79"/>
      <c r="H253" s="79"/>
      <c r="I253" s="80"/>
      <c r="J253" s="80"/>
      <c r="K253" s="62"/>
    </row>
    <row r="254" spans="2:11" ht="15.5" x14ac:dyDescent="0.35">
      <c r="B254" s="64"/>
      <c r="C254" s="60"/>
      <c r="D254" s="27"/>
      <c r="E254" s="73" t="str">
        <f>B235</f>
        <v>Anlage 9</v>
      </c>
      <c r="F254" s="73" t="str">
        <f>B235</f>
        <v>Anlage 9</v>
      </c>
      <c r="G254" s="73" t="str">
        <f>B235</f>
        <v>Anlage 9</v>
      </c>
      <c r="H254" s="159" t="s">
        <v>21</v>
      </c>
      <c r="I254" s="161" t="s">
        <v>14</v>
      </c>
      <c r="J254" s="162"/>
      <c r="K254" s="75"/>
    </row>
    <row r="255" spans="2:11" ht="15.5" x14ac:dyDescent="0.35">
      <c r="B255" s="64"/>
      <c r="C255" s="60"/>
      <c r="D255" s="27"/>
      <c r="E255" s="93">
        <f>$H$7</f>
        <v>2022</v>
      </c>
      <c r="F255" s="93">
        <f>E255-1</f>
        <v>2021</v>
      </c>
      <c r="G255" s="93">
        <f>F255-1</f>
        <v>2020</v>
      </c>
      <c r="H255" s="160"/>
      <c r="I255" s="163"/>
      <c r="J255" s="164"/>
      <c r="K255" s="75"/>
    </row>
    <row r="256" spans="2:11" ht="15.5" x14ac:dyDescent="0.35">
      <c r="B256" s="64"/>
      <c r="C256" s="60"/>
      <c r="D256" s="86" t="s">
        <v>76</v>
      </c>
      <c r="E256" s="101"/>
      <c r="F256" s="101"/>
      <c r="G256" s="101"/>
      <c r="H256" s="50" t="s">
        <v>59</v>
      </c>
      <c r="I256" s="133"/>
      <c r="J256" s="134"/>
      <c r="K256" s="75"/>
    </row>
    <row r="257" spans="2:11" ht="15.5" x14ac:dyDescent="0.35">
      <c r="B257" s="64"/>
      <c r="D257" s="87"/>
      <c r="K257" s="75"/>
    </row>
    <row r="258" spans="2:11" ht="15.5" x14ac:dyDescent="0.35">
      <c r="B258" s="64"/>
      <c r="C258" s="60"/>
      <c r="D258" s="86" t="s">
        <v>77</v>
      </c>
      <c r="E258" s="101"/>
      <c r="F258" s="101"/>
      <c r="G258" s="101"/>
      <c r="H258" s="50" t="s">
        <v>59</v>
      </c>
      <c r="I258" s="133"/>
      <c r="J258" s="134"/>
      <c r="K258" s="75"/>
    </row>
    <row r="259" spans="2:11" x14ac:dyDescent="0.35">
      <c r="B259" s="59"/>
      <c r="K259" s="75"/>
    </row>
    <row r="260" spans="2:11" ht="15" thickBot="1" x14ac:dyDescent="0.4">
      <c r="B260" s="89"/>
      <c r="C260" s="90"/>
      <c r="D260" s="90"/>
      <c r="E260" s="90"/>
      <c r="F260" s="90"/>
      <c r="G260" s="90"/>
      <c r="H260" s="90"/>
      <c r="I260" s="90"/>
      <c r="J260" s="90"/>
      <c r="K260" s="91"/>
    </row>
    <row r="261" spans="2:11" ht="29" thickTop="1" x14ac:dyDescent="0.35">
      <c r="B261" s="54" t="str">
        <f>"Anlage "&amp;RIGHT(B235,2) +1</f>
        <v>Anlage 10</v>
      </c>
      <c r="C261" s="55"/>
      <c r="D261" s="55"/>
      <c r="E261" s="55"/>
      <c r="F261" s="55"/>
      <c r="G261" s="55"/>
      <c r="H261" s="55"/>
      <c r="I261" s="55"/>
      <c r="J261" s="55"/>
      <c r="K261" s="56"/>
    </row>
    <row r="262" spans="2:11" ht="28.5" x14ac:dyDescent="0.35">
      <c r="B262" s="57"/>
      <c r="C262" s="20"/>
      <c r="D262" s="20"/>
      <c r="E262" s="20"/>
      <c r="F262" s="20"/>
      <c r="G262" s="20"/>
      <c r="H262" s="20"/>
      <c r="I262" s="20"/>
      <c r="J262" s="20"/>
      <c r="K262" s="58"/>
    </row>
    <row r="263" spans="2:11" ht="15.5" x14ac:dyDescent="0.35">
      <c r="B263" s="59"/>
      <c r="C263" s="61"/>
      <c r="D263" s="61"/>
      <c r="E263" s="61"/>
      <c r="F263" s="61"/>
      <c r="G263" s="61"/>
      <c r="H263" s="155" t="s">
        <v>14</v>
      </c>
      <c r="I263" s="156"/>
      <c r="J263" s="60"/>
      <c r="K263" s="62"/>
    </row>
    <row r="264" spans="2:11" ht="15.5" x14ac:dyDescent="0.35">
      <c r="B264" s="59"/>
      <c r="C264" s="61"/>
      <c r="D264" s="63" t="str">
        <f>"Bezeichnung der Anlage "&amp;RIGHT(B261,2)</f>
        <v>Bezeichnung der Anlage 10</v>
      </c>
      <c r="E264" s="139" t="s">
        <v>64</v>
      </c>
      <c r="F264" s="153"/>
      <c r="G264" s="153"/>
      <c r="H264" s="157"/>
      <c r="I264" s="157"/>
      <c r="J264" s="60"/>
      <c r="K264" s="62"/>
    </row>
    <row r="265" spans="2:11" ht="15.5" x14ac:dyDescent="0.35">
      <c r="B265" s="59"/>
      <c r="C265" s="61"/>
      <c r="D265" s="63" t="s">
        <v>65</v>
      </c>
      <c r="E265" s="139"/>
      <c r="F265" s="153"/>
      <c r="G265" s="153"/>
      <c r="H265" s="158"/>
      <c r="I265" s="158"/>
      <c r="J265" s="60"/>
      <c r="K265" s="62"/>
    </row>
    <row r="266" spans="2:11" ht="15.5" x14ac:dyDescent="0.35">
      <c r="B266" s="59"/>
      <c r="C266" s="61"/>
      <c r="D266" s="63" t="s">
        <v>66</v>
      </c>
      <c r="E266" s="139" t="s">
        <v>67</v>
      </c>
      <c r="F266" s="153"/>
      <c r="G266" s="153"/>
      <c r="H266" s="158"/>
      <c r="I266" s="158"/>
      <c r="J266" s="60"/>
      <c r="K266" s="62"/>
    </row>
    <row r="267" spans="2:11" ht="15.5" x14ac:dyDescent="0.35">
      <c r="B267" s="64"/>
      <c r="C267" s="92"/>
      <c r="D267" s="66" t="s">
        <v>68</v>
      </c>
      <c r="E267" s="101"/>
      <c r="F267" s="50" t="s">
        <v>28</v>
      </c>
      <c r="G267" s="49"/>
      <c r="H267" s="154"/>
      <c r="I267" s="154"/>
      <c r="J267" s="65"/>
      <c r="K267" s="67"/>
    </row>
    <row r="268" spans="2:11" ht="15.5" x14ac:dyDescent="0.35">
      <c r="B268" s="64"/>
      <c r="C268" s="92"/>
      <c r="D268" s="68" t="s">
        <v>69</v>
      </c>
      <c r="E268" s="101"/>
      <c r="F268" s="50" t="s">
        <v>28</v>
      </c>
      <c r="G268" s="49"/>
      <c r="H268" s="154"/>
      <c r="I268" s="154"/>
      <c r="J268" s="65"/>
      <c r="K268" s="67"/>
    </row>
    <row r="269" spans="2:11" ht="15.5" x14ac:dyDescent="0.35">
      <c r="B269" s="59"/>
      <c r="C269" s="61"/>
      <c r="D269" s="61"/>
      <c r="E269" s="61"/>
      <c r="F269" s="61"/>
      <c r="G269" s="61"/>
      <c r="H269" s="61"/>
      <c r="I269" s="61"/>
      <c r="J269" s="60"/>
      <c r="K269" s="62"/>
    </row>
    <row r="270" spans="2:11" ht="28.5" x14ac:dyDescent="0.35">
      <c r="B270" s="59"/>
      <c r="C270" s="69" t="str">
        <f>"A"&amp;RIGHT(B261,2)&amp;": Energieeinsatz im Bilanzjahr "&amp;Wärmeabsatz!$H$7</f>
        <v>A10: Energieeinsatz im Bilanzjahr 2022</v>
      </c>
      <c r="D270" s="19"/>
      <c r="E270" s="19"/>
      <c r="F270" s="19"/>
      <c r="G270" s="19"/>
      <c r="H270" s="19"/>
      <c r="I270" s="19"/>
      <c r="J270" s="19"/>
      <c r="K270" s="70"/>
    </row>
    <row r="271" spans="2:11" x14ac:dyDescent="0.35">
      <c r="B271" s="59"/>
      <c r="C271" s="65"/>
      <c r="D271" s="71"/>
      <c r="E271" s="22"/>
      <c r="F271" s="23"/>
      <c r="G271" s="24"/>
      <c r="H271" s="24"/>
      <c r="I271" s="25"/>
      <c r="J271" s="25"/>
      <c r="K271" s="51"/>
    </row>
    <row r="272" spans="2:11" ht="15.5" x14ac:dyDescent="0.35">
      <c r="B272" s="59"/>
      <c r="C272" s="65"/>
      <c r="D272" s="18"/>
      <c r="E272" s="73" t="s">
        <v>70</v>
      </c>
      <c r="F272" s="73" t="s">
        <v>71</v>
      </c>
      <c r="G272" s="73" t="s">
        <v>21</v>
      </c>
      <c r="H272" s="82" t="s">
        <v>14</v>
      </c>
      <c r="I272" s="83"/>
      <c r="J272" s="25"/>
      <c r="K272" s="51"/>
    </row>
    <row r="273" spans="2:11" ht="15.5" x14ac:dyDescent="0.35">
      <c r="B273" s="59"/>
      <c r="C273" s="65"/>
      <c r="D273" s="61"/>
      <c r="E273" s="74"/>
      <c r="F273" s="74"/>
      <c r="G273" s="74"/>
      <c r="H273" s="84"/>
      <c r="I273" s="85"/>
      <c r="J273" s="25"/>
      <c r="K273" s="51"/>
    </row>
    <row r="274" spans="2:11" ht="15.5" x14ac:dyDescent="0.35">
      <c r="B274" s="59"/>
      <c r="C274" s="65"/>
      <c r="D274" s="63" t="s">
        <v>72</v>
      </c>
      <c r="E274" s="102"/>
      <c r="F274" s="101" t="s">
        <v>73</v>
      </c>
      <c r="G274" s="50" t="s">
        <v>59</v>
      </c>
      <c r="H274" s="133"/>
      <c r="I274" s="134"/>
      <c r="J274" s="25"/>
      <c r="K274" s="51"/>
    </row>
    <row r="275" spans="2:11" ht="15.5" x14ac:dyDescent="0.35">
      <c r="B275" s="59"/>
      <c r="C275" s="65"/>
      <c r="D275" s="63" t="s">
        <v>74</v>
      </c>
      <c r="E275" s="102"/>
      <c r="F275" s="101" t="s">
        <v>73</v>
      </c>
      <c r="G275" s="50" t="s">
        <v>59</v>
      </c>
      <c r="H275" s="133"/>
      <c r="I275" s="134"/>
      <c r="J275" s="25"/>
      <c r="K275" s="51"/>
    </row>
    <row r="276" spans="2:11" ht="15.5" x14ac:dyDescent="0.35">
      <c r="B276" s="59"/>
      <c r="D276" s="27"/>
      <c r="E276" s="27"/>
      <c r="F276" s="27"/>
      <c r="G276" s="27"/>
      <c r="H276" s="27"/>
      <c r="I276" s="27"/>
      <c r="K276" s="75"/>
    </row>
    <row r="277" spans="2:11" x14ac:dyDescent="0.35">
      <c r="B277" s="76"/>
      <c r="K277" s="75"/>
    </row>
    <row r="278" spans="2:11" ht="23" x14ac:dyDescent="0.35">
      <c r="B278" s="59"/>
      <c r="C278" s="69" t="str">
        <f>"A"&amp;RIGHT(B261,2)&amp;": Eingespeiste Energie im Bilanzjahr "&amp;Wärmeabsatz!$H$7</f>
        <v>A10: Eingespeiste Energie im Bilanzjahr 2022</v>
      </c>
      <c r="D278" s="69"/>
      <c r="E278" s="69"/>
      <c r="F278" s="69"/>
      <c r="G278" s="69"/>
      <c r="H278" s="69"/>
      <c r="I278" s="69"/>
      <c r="J278" s="69"/>
      <c r="K278" s="77"/>
    </row>
    <row r="279" spans="2:11" x14ac:dyDescent="0.35">
      <c r="B279" s="59"/>
      <c r="C279" s="79"/>
      <c r="D279" s="79"/>
      <c r="E279" s="79"/>
      <c r="F279" s="79"/>
      <c r="G279" s="79"/>
      <c r="H279" s="79"/>
      <c r="I279" s="80"/>
      <c r="J279" s="80"/>
      <c r="K279" s="62"/>
    </row>
    <row r="280" spans="2:11" ht="15.5" x14ac:dyDescent="0.35">
      <c r="B280" s="64"/>
      <c r="C280" s="60"/>
      <c r="D280" s="27"/>
      <c r="E280" s="73" t="str">
        <f>B261</f>
        <v>Anlage 10</v>
      </c>
      <c r="F280" s="73" t="str">
        <f>B261</f>
        <v>Anlage 10</v>
      </c>
      <c r="G280" s="73" t="str">
        <f>B261</f>
        <v>Anlage 10</v>
      </c>
      <c r="H280" s="159" t="s">
        <v>21</v>
      </c>
      <c r="I280" s="161" t="s">
        <v>14</v>
      </c>
      <c r="J280" s="162"/>
      <c r="K280" s="75"/>
    </row>
    <row r="281" spans="2:11" ht="15.5" x14ac:dyDescent="0.35">
      <c r="B281" s="64"/>
      <c r="C281" s="60"/>
      <c r="D281" s="27"/>
      <c r="E281" s="93">
        <f>$H$7</f>
        <v>2022</v>
      </c>
      <c r="F281" s="93">
        <f>E281-1</f>
        <v>2021</v>
      </c>
      <c r="G281" s="93">
        <f>F281-1</f>
        <v>2020</v>
      </c>
      <c r="H281" s="160"/>
      <c r="I281" s="163"/>
      <c r="J281" s="164"/>
      <c r="K281" s="75"/>
    </row>
    <row r="282" spans="2:11" ht="15.5" x14ac:dyDescent="0.35">
      <c r="B282" s="64"/>
      <c r="C282" s="60"/>
      <c r="D282" s="86" t="s">
        <v>76</v>
      </c>
      <c r="E282" s="101"/>
      <c r="F282" s="101"/>
      <c r="G282" s="101"/>
      <c r="H282" s="50" t="s">
        <v>59</v>
      </c>
      <c r="I282" s="133"/>
      <c r="J282" s="134"/>
      <c r="K282" s="75"/>
    </row>
    <row r="283" spans="2:11" ht="15.5" x14ac:dyDescent="0.35">
      <c r="B283" s="64"/>
      <c r="D283" s="87"/>
      <c r="K283" s="75"/>
    </row>
    <row r="284" spans="2:11" ht="15.5" x14ac:dyDescent="0.35">
      <c r="B284" s="64"/>
      <c r="C284" s="60"/>
      <c r="D284" s="86" t="s">
        <v>77</v>
      </c>
      <c r="E284" s="101"/>
      <c r="F284" s="101"/>
      <c r="G284" s="101"/>
      <c r="H284" s="50" t="s">
        <v>59</v>
      </c>
      <c r="I284" s="133"/>
      <c r="J284" s="134"/>
      <c r="K284" s="75"/>
    </row>
    <row r="285" spans="2:11" x14ac:dyDescent="0.35">
      <c r="B285" s="59"/>
      <c r="K285" s="75"/>
    </row>
    <row r="286" spans="2:11" ht="15" thickBot="1" x14ac:dyDescent="0.4">
      <c r="B286" s="89"/>
      <c r="C286" s="90"/>
      <c r="D286" s="90"/>
      <c r="E286" s="90"/>
      <c r="F286" s="90"/>
      <c r="G286" s="90"/>
      <c r="H286" s="90"/>
      <c r="I286" s="90"/>
      <c r="J286" s="90"/>
      <c r="K286" s="91"/>
    </row>
    <row r="287" spans="2:11" ht="15" thickTop="1" x14ac:dyDescent="0.35"/>
  </sheetData>
  <mergeCells count="156">
    <mergeCell ref="I282:J282"/>
    <mergeCell ref="I284:J284"/>
    <mergeCell ref="I256:J256"/>
    <mergeCell ref="I258:J258"/>
    <mergeCell ref="I230:J230"/>
    <mergeCell ref="I232:J232"/>
    <mergeCell ref="I126:J126"/>
    <mergeCell ref="I128:J128"/>
    <mergeCell ref="I204:J204"/>
    <mergeCell ref="I206:J206"/>
    <mergeCell ref="H274:I274"/>
    <mergeCell ref="H275:I275"/>
    <mergeCell ref="H280:H281"/>
    <mergeCell ref="I280:J281"/>
    <mergeCell ref="H248:I248"/>
    <mergeCell ref="H237:I237"/>
    <mergeCell ref="H164:I164"/>
    <mergeCell ref="H170:I170"/>
    <mergeCell ref="H171:I171"/>
    <mergeCell ref="H176:H177"/>
    <mergeCell ref="I176:J177"/>
    <mergeCell ref="G64:G65"/>
    <mergeCell ref="H64:I65"/>
    <mergeCell ref="I76:J76"/>
    <mergeCell ref="I152:J152"/>
    <mergeCell ref="I154:J154"/>
    <mergeCell ref="H268:I268"/>
    <mergeCell ref="E265:G265"/>
    <mergeCell ref="H265:I265"/>
    <mergeCell ref="E266:G266"/>
    <mergeCell ref="H266:I266"/>
    <mergeCell ref="H267:I267"/>
    <mergeCell ref="H249:I249"/>
    <mergeCell ref="H254:H255"/>
    <mergeCell ref="I254:J255"/>
    <mergeCell ref="H263:I263"/>
    <mergeCell ref="E264:G264"/>
    <mergeCell ref="H264:I264"/>
    <mergeCell ref="E240:G240"/>
    <mergeCell ref="H240:I240"/>
    <mergeCell ref="H241:I241"/>
    <mergeCell ref="H242:I242"/>
    <mergeCell ref="I180:J180"/>
    <mergeCell ref="I178:J178"/>
    <mergeCell ref="E238:G238"/>
    <mergeCell ref="H238:I238"/>
    <mergeCell ref="E239:G239"/>
    <mergeCell ref="H239:I239"/>
    <mergeCell ref="H216:I216"/>
    <mergeCell ref="H222:I222"/>
    <mergeCell ref="H223:I223"/>
    <mergeCell ref="H228:H229"/>
    <mergeCell ref="I228:J229"/>
    <mergeCell ref="E213:G213"/>
    <mergeCell ref="H213:I213"/>
    <mergeCell ref="E214:G214"/>
    <mergeCell ref="H214:I214"/>
    <mergeCell ref="H215:I215"/>
    <mergeCell ref="H197:I197"/>
    <mergeCell ref="H202:H203"/>
    <mergeCell ref="I202:J203"/>
    <mergeCell ref="H211:I211"/>
    <mergeCell ref="E212:G212"/>
    <mergeCell ref="H212:I212"/>
    <mergeCell ref="E188:G188"/>
    <mergeCell ref="H188:I188"/>
    <mergeCell ref="H189:I189"/>
    <mergeCell ref="H190:I190"/>
    <mergeCell ref="H196:I196"/>
    <mergeCell ref="H185:I185"/>
    <mergeCell ref="E186:G186"/>
    <mergeCell ref="H186:I186"/>
    <mergeCell ref="E187:G187"/>
    <mergeCell ref="H187:I187"/>
    <mergeCell ref="E161:G161"/>
    <mergeCell ref="H161:I161"/>
    <mergeCell ref="E162:G162"/>
    <mergeCell ref="H162:I162"/>
    <mergeCell ref="H163:I163"/>
    <mergeCell ref="H145:I145"/>
    <mergeCell ref="H150:H151"/>
    <mergeCell ref="I150:J151"/>
    <mergeCell ref="H159:I159"/>
    <mergeCell ref="E160:G160"/>
    <mergeCell ref="H160:I160"/>
    <mergeCell ref="E136:G136"/>
    <mergeCell ref="H136:I136"/>
    <mergeCell ref="H137:I137"/>
    <mergeCell ref="H138:I138"/>
    <mergeCell ref="H144:I144"/>
    <mergeCell ref="H133:I133"/>
    <mergeCell ref="E134:G134"/>
    <mergeCell ref="H134:I134"/>
    <mergeCell ref="E135:G135"/>
    <mergeCell ref="H135:I135"/>
    <mergeCell ref="H112:I112"/>
    <mergeCell ref="H118:I118"/>
    <mergeCell ref="H119:I119"/>
    <mergeCell ref="H124:H125"/>
    <mergeCell ref="I124:J125"/>
    <mergeCell ref="E109:G109"/>
    <mergeCell ref="H109:I109"/>
    <mergeCell ref="E110:G110"/>
    <mergeCell ref="H110:I110"/>
    <mergeCell ref="H111:I111"/>
    <mergeCell ref="H93:I93"/>
    <mergeCell ref="H98:H99"/>
    <mergeCell ref="I98:J99"/>
    <mergeCell ref="H107:I107"/>
    <mergeCell ref="E108:G108"/>
    <mergeCell ref="H108:I108"/>
    <mergeCell ref="E84:G84"/>
    <mergeCell ref="H84:I84"/>
    <mergeCell ref="H85:I85"/>
    <mergeCell ref="H86:I86"/>
    <mergeCell ref="H92:I92"/>
    <mergeCell ref="H81:I81"/>
    <mergeCell ref="E82:G82"/>
    <mergeCell ref="H82:I82"/>
    <mergeCell ref="E83:G83"/>
    <mergeCell ref="H83:I83"/>
    <mergeCell ref="H72:H73"/>
    <mergeCell ref="I72:J73"/>
    <mergeCell ref="E38:E39"/>
    <mergeCell ref="F38:F39"/>
    <mergeCell ref="G38:G39"/>
    <mergeCell ref="H38:I39"/>
    <mergeCell ref="H40:I40"/>
    <mergeCell ref="H41:I41"/>
    <mergeCell ref="H60:I60"/>
    <mergeCell ref="H67:I67"/>
    <mergeCell ref="H66:I66"/>
    <mergeCell ref="H56:I56"/>
    <mergeCell ref="H57:I57"/>
    <mergeCell ref="H58:I58"/>
    <mergeCell ref="I48:J48"/>
    <mergeCell ref="I50:J50"/>
    <mergeCell ref="I74:J74"/>
    <mergeCell ref="E64:E65"/>
    <mergeCell ref="F64:F65"/>
    <mergeCell ref="E30:G30"/>
    <mergeCell ref="E31:G31"/>
    <mergeCell ref="E32:G32"/>
    <mergeCell ref="H59:I59"/>
    <mergeCell ref="H29:I29"/>
    <mergeCell ref="H55:I55"/>
    <mergeCell ref="E58:G58"/>
    <mergeCell ref="H30:I30"/>
    <mergeCell ref="H34:I34"/>
    <mergeCell ref="H33:I33"/>
    <mergeCell ref="H32:I32"/>
    <mergeCell ref="H31:I31"/>
    <mergeCell ref="E56:G56"/>
    <mergeCell ref="E57:G57"/>
    <mergeCell ref="H46:H47"/>
    <mergeCell ref="I46:J47"/>
  </mergeCells>
  <dataValidations count="6">
    <dataValidation type="list" showInputMessage="1" showErrorMessage="1" sqref="E32 E58 E84 E110 E136 E162 E188 E214 E240 E266" xr:uid="{6F77AE5D-A330-4D1F-86AA-4FF42B46540F}">
      <formula1>"Wärmeerzeugung, Wärme- und Stromerzeugung (Kraft-Wärme-Kopplung)"</formula1>
    </dataValidation>
    <dataValidation type="list" allowBlank="1" showInputMessage="1" showErrorMessage="1" sqref="F193 F271 F63 F37 F245 F89 F167 F115 F219 F141" xr:uid="{6A0A0D5B-2AA4-4495-B9ED-561793B88D65}">
      <formula1>"kWh/a, MWh/h"</formula1>
    </dataValidation>
    <dataValidation type="list" allowBlank="1" showInputMessage="1" showErrorMessage="1" sqref="G40:G41 G66:G67 G92:G93 G118:G119 G144:G145 G170:G171 G196:G197 G222:G223 G248:G249 G274:G275" xr:uid="{26E5EA1A-B260-482D-A2CB-3934545590A5}">
      <formula1>"Bitte wählen!,kWh,MWh,Liter,m³,kg,to,SRm,Ster"</formula1>
    </dataValidation>
    <dataValidation showInputMessage="1" showErrorMessage="1" sqref="G33:G34 F34 G59:G60 F60 G85:G86 F86 G111:G112 F112 G137:G138 F138 G163:G164 F164 G189:G190 F190 G215:G216 F216 G241:G242 F242 G267:G268 F268" xr:uid="{55E3C727-2B82-4AA9-85DA-A5B90E8D41E0}"/>
    <dataValidation type="list" allowBlank="1" showInputMessage="1" showErrorMessage="1" sqref="H48 H50 H74 H76 H100 H102 H126 H128 H152 H154 H178 H180 H204 H206 H230 H232 H256 H258 H282 H284" xr:uid="{21C37429-3B5B-4A25-8E08-54B28929A7B8}">
      <formula1>"Bitte wählen!, kWh/a, MWh/a, GWh/a"</formula1>
    </dataValidation>
    <dataValidation type="list" allowBlank="1" showInputMessage="1" showErrorMessage="1" sqref="F40:F41 F66:F67 F92:F93 F118:F119 F144:F145 F170:F171 F196:F197 F222:F223 F248:F249 F274:F275" xr:uid="{AF2E99B2-0063-47D6-9FF5-88B43579A4E2}">
      <formula1>"Bitte auswählen!, Erdgas,Heizöl,Holz (alle Arten),Flüssiggas,Nah-/ Fernwärme,Direktheizung Strom,Nachtspeicher (Strom),Wärmepumpenstrom,Solarthermie (in m² oder kWh/a),Abwärme,sonsige Erneuerbare,sonstige konventionelle,Steinkohle,Braunkohle"</formula1>
    </dataValidation>
  </dataValidation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e13025-433e-45ea-bbba-f5fcbfc50d91" xsi:nil="true"/>
    <lcf76f155ced4ddcb4097134ff3c332f xmlns="2e8c7afe-d50d-4213-a769-33286a5417d9">
      <Terms xmlns="http://schemas.microsoft.com/office/infopath/2007/PartnerControls"/>
    </lcf76f155ced4ddcb4097134ff3c332f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x X M y V 5 z m c h G l A A A A 9 g A A A B I A H A B D b 2 5 m a W c v U G F j a 2 F n Z S 5 4 b W w g o h g A K K A U A A A A A A A A A A A A A A A A A A A A A A A A A A A A h Y + 9 D o I w G E V f h X S n P 8 i g 5 K M M 6 i a J i Y l x b U q F R i i G F s u 7 O f h I v o I Y R d 0 c 7 7 l n u P d + v U E 2 N H V w U Z 3 V r U k R w x Q F y s i 2 0 K Z M U e + O 4 R x l H L Z C n k S p g l E 2 N h l s k a L K u X N C i P c e + x l u u 5 J E l D J y y D c 7 W a l G o I + s / 8 u h N t Y J I x X i s H + N 4 R F m b I F j G m M K Z I K Q a / M V o n H v s / 2 B s O x r 1 3 e K F y p c r Y F M E c j 7 A 3 8 A U E s D B B Q A A g A I A M V z M l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F c z J X K I p H u A 4 A A A A R A A A A E w A c A E Z v c m 1 1 b G F z L 1 N l Y 3 R p b 2 4 x L m 0 g o h g A K K A U A A A A A A A A A A A A A A A A A A A A A A A A A A A A K 0 5 N L s n M z 1 M I h t C G 1 g B Q S w E C L Q A U A A I A C A D F c z J X n O Z y E a U A A A D 2 A A A A E g A A A A A A A A A A A A A A A A A A A A A A Q 2 9 u Z m l n L 1 B h Y 2 t h Z 2 U u e G 1 s U E s B A i 0 A F A A C A A g A x X M y V w / K 6 a u k A A A A 6 Q A A A B M A A A A A A A A A A A A A A A A A 8 Q A A A F t D b 2 5 0 Z W 5 0 X 1 R 5 c G V z X S 5 4 b W x Q S w E C L Q A U A A I A C A D F c z J X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a K W + Y D 2 y Z 0 u 4 8 1 T s W T e / K Q A A A A A C A A A A A A A Q Z g A A A A E A A C A A A A A 7 J q G o n l x X u 9 T 0 + 0 2 z C + d T C W V o h X 4 H c R G b + G H r S X U + 9 g A A A A A O g A A A A A I A A C A A A A B / F N K x 9 y f K 3 n H M s H 2 J 4 c 5 d u 5 2 g 8 M f q 4 g F u d W 2 e X f 9 W e l A A A A A o L K A F w 7 V 9 E S z B 9 O D n G n y p C i X O 4 X 6 C c m r 3 o s m 7 7 k L b W 7 W z Q C a 9 5 z J U f n s P d p L k 3 r g 6 I 3 Q / U i O B O w V u K g O q a a I c y H B v j P / Z E w a o C x p Q Y + r / f E A A A A A J E f v f c A u 4 U F 7 x 0 4 A U J 9 U 7 K + B 7 / s m 8 X V b j u Y N o Z K K o G G J M R W C a X 3 r e c 5 M s H U k O 6 5 J i w 2 8 n Y 9 P l q a x T / W a r l d 5 O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AEB54ACBF14B4FAFE1247BB14A86A9" ma:contentTypeVersion="14" ma:contentTypeDescription="Ein neues Dokument erstellen." ma:contentTypeScope="" ma:versionID="ec2f19ecb1f0bf5875c62ed3decabff8">
  <xsd:schema xmlns:xsd="http://www.w3.org/2001/XMLSchema" xmlns:xs="http://www.w3.org/2001/XMLSchema" xmlns:p="http://schemas.microsoft.com/office/2006/metadata/properties" xmlns:ns2="2e8c7afe-d50d-4213-a769-33286a5417d9" xmlns:ns3="21e13025-433e-45ea-bbba-f5fcbfc50d91" targetNamespace="http://schemas.microsoft.com/office/2006/metadata/properties" ma:root="true" ma:fieldsID="6d9301685be24e5f70869b83c5b87874" ns2:_="" ns3:_="">
    <xsd:import namespace="2e8c7afe-d50d-4213-a769-33286a5417d9"/>
    <xsd:import namespace="21e13025-433e-45ea-bbba-f5fcbfc50d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c7afe-d50d-4213-a769-33286a5417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c02ca749-48e5-4259-9073-f711064ac8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13025-433e-45ea-bbba-f5fcbfc50d9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9494a-4ee5-487f-9b30-688c5a948649}" ma:internalName="TaxCatchAll" ma:showField="CatchAllData" ma:web="21e13025-433e-45ea-bbba-f5fcbfc50d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4B0F39-80BC-4A82-8E1B-B1B71EA65DAB}">
  <ds:schemaRefs>
    <ds:schemaRef ds:uri="http://schemas.microsoft.com/office/2006/documentManagement/types"/>
    <ds:schemaRef ds:uri="a63e6dbe-8c1b-4acb-bd37-fdb0ed3f2462"/>
    <ds:schemaRef ds:uri="http://schemas.microsoft.com/office/infopath/2007/PartnerControls"/>
    <ds:schemaRef ds:uri="http://schemas.openxmlformats.org/package/2006/metadata/core-properties"/>
    <ds:schemaRef ds:uri="6a00d50e-a37f-4db1-9b10-081839ee1110"/>
    <ds:schemaRef ds:uri="http://schemas.microsoft.com/office/2006/metadata/properties"/>
    <ds:schemaRef ds:uri="http://purl.org/dc/terms/"/>
    <ds:schemaRef ds:uri="http://www.w3.org/XML/1998/namespace"/>
    <ds:schemaRef ds:uri="http://purl.org/dc/dcmitype/"/>
    <ds:schemaRef ds:uri="http://purl.org/dc/elements/1.1/"/>
    <ds:schemaRef ds:uri="21e13025-433e-45ea-bbba-f5fcbfc50d91"/>
    <ds:schemaRef ds:uri="2e8c7afe-d50d-4213-a769-33286a5417d9"/>
  </ds:schemaRefs>
</ds:datastoreItem>
</file>

<file path=customXml/itemProps2.xml><?xml version="1.0" encoding="utf-8"?>
<ds:datastoreItem xmlns:ds="http://schemas.openxmlformats.org/officeDocument/2006/customXml" ds:itemID="{0DAAE580-D0D2-40CC-9AD1-3E8B7C14FADE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56647041-A5CE-4C91-BA7E-71902106D7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8c7afe-d50d-4213-a769-33286a5417d9"/>
    <ds:schemaRef ds:uri="21e13025-433e-45ea-bbba-f5fcbfc50d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C5FD7CE-9707-4BB3-B3B7-4A9D80BF4E4A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42f063bf-ce3a-473c-8609-3866002c85b0}" enabled="1" method="Standard" siteId="{b914a242-e718-443b-a47c-6b4c649d8c0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Wärmeabsatz</vt:lpstr>
      <vt:lpstr>Wärmerzeuger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Hanna Thaller</dc:creator>
  <cp:keywords/>
  <dc:description/>
  <cp:lastModifiedBy>Adrian Hausner</cp:lastModifiedBy>
  <cp:revision/>
  <dcterms:created xsi:type="dcterms:W3CDTF">2023-09-05T10:03:39Z</dcterms:created>
  <dcterms:modified xsi:type="dcterms:W3CDTF">2025-05-14T12:26:23Z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0x010100ECAEB54ACBF14B4FAFE1247BB14A86A9</vt:lpwstr>
  </property>
  <property fmtid="{D5CDD505-2E9C-101B-9397-08002B2CF9AE}" pid="3" name="MediaServiceImageTags">
    <vt:lpwstr/>
  </property>
</Properties>
</file>